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linaric\Documents\Petra\UREDSKI MAT I ŠKOLSKI PRIBOR\2021\"/>
    </mc:Choice>
  </mc:AlternateContent>
  <bookViews>
    <workbookView xWindow="0" yWindow="0" windowWidth="28800" windowHeight="11730"/>
  </bookViews>
  <sheets>
    <sheet name="Uredski materijal" sheetId="2" r:id="rId1"/>
    <sheet name="Školski pribo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2" l="1"/>
  <c r="I74" i="2" s="1"/>
  <c r="H73" i="2"/>
  <c r="I73" i="2" s="1"/>
  <c r="H72" i="2"/>
  <c r="I72" i="2" s="1"/>
  <c r="H71" i="2"/>
  <c r="I71" i="2" s="1"/>
  <c r="H70" i="2"/>
  <c r="I70" i="2" s="1"/>
  <c r="H134" i="2"/>
  <c r="I134" i="2" s="1"/>
  <c r="H138" i="2"/>
  <c r="I138" i="2" s="1"/>
  <c r="H108" i="2"/>
  <c r="I108" i="2" s="1"/>
  <c r="H107" i="2"/>
  <c r="I107" i="2" s="1"/>
  <c r="H118" i="2"/>
  <c r="I118" i="2" s="1"/>
  <c r="H120" i="2"/>
  <c r="I120" i="2" s="1"/>
  <c r="H119" i="2"/>
  <c r="I119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130" i="2"/>
  <c r="I130" i="2" s="1"/>
  <c r="H46" i="2"/>
  <c r="I46" i="2" s="1"/>
  <c r="H76" i="2"/>
  <c r="I76" i="2" s="1"/>
  <c r="H160" i="2" l="1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7" i="2"/>
  <c r="I137" i="2" s="1"/>
  <c r="H136" i="2"/>
  <c r="I136" i="2" s="1"/>
  <c r="H135" i="2"/>
  <c r="I135" i="2" s="1"/>
  <c r="H133" i="2"/>
  <c r="I133" i="2" s="1"/>
  <c r="H132" i="2"/>
  <c r="I132" i="2" s="1"/>
  <c r="H131" i="2"/>
  <c r="I131" i="2" s="1"/>
  <c r="H129" i="2"/>
  <c r="I129" i="2" s="1"/>
  <c r="H128" i="2"/>
  <c r="I128" i="2" s="1"/>
  <c r="H127" i="2"/>
  <c r="I127" i="2" s="1"/>
  <c r="H126" i="2"/>
  <c r="I126" i="2" s="1"/>
  <c r="H125" i="2"/>
  <c r="I125" i="2" s="1"/>
  <c r="H124" i="2"/>
  <c r="I124" i="2" s="1"/>
  <c r="H123" i="2"/>
  <c r="I123" i="2" s="1"/>
  <c r="H122" i="2"/>
  <c r="I122" i="2" s="1"/>
  <c r="H121" i="2"/>
  <c r="I121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5" i="2"/>
  <c r="I75" i="2" s="1"/>
  <c r="H69" i="2"/>
  <c r="I69" i="2" s="1"/>
  <c r="H68" i="2"/>
  <c r="I68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1" i="2"/>
  <c r="I11" i="2" s="1"/>
  <c r="H10" i="2"/>
  <c r="I10" i="2" s="1"/>
  <c r="H9" i="2"/>
  <c r="I9" i="2" s="1"/>
  <c r="I161" i="2" l="1"/>
  <c r="I165" i="2" s="1"/>
  <c r="H161" i="2"/>
  <c r="I163" i="2" s="1"/>
  <c r="I164" i="2" l="1"/>
  <c r="I64" i="1" l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I65" i="1" l="1"/>
  <c r="J67" i="1" s="1"/>
  <c r="J10" i="1"/>
  <c r="J65" i="1" s="1"/>
  <c r="J69" i="1" s="1"/>
  <c r="J68" i="1" l="1"/>
</calcChain>
</file>

<file path=xl/sharedStrings.xml><?xml version="1.0" encoding="utf-8"?>
<sst xmlns="http://schemas.openxmlformats.org/spreadsheetml/2006/main" count="720" uniqueCount="313">
  <si>
    <t>kn</t>
  </si>
  <si>
    <t>Rb.</t>
  </si>
  <si>
    <t>Vrsta</t>
  </si>
  <si>
    <t>Šifra</t>
  </si>
  <si>
    <t>Artikl</t>
  </si>
  <si>
    <t>Jedinica mjere</t>
  </si>
  <si>
    <t>Količina</t>
  </si>
  <si>
    <t>Jedinična cijena bez PDV-a</t>
  </si>
  <si>
    <t>Ukupno
 bez PDV-a</t>
  </si>
  <si>
    <t>Ukupno
s PDV-om</t>
  </si>
  <si>
    <t>BLOKOVI, BLOK KOLEGIJI, BLOKOVI ZA BILJEŠKE</t>
  </si>
  <si>
    <t>B01-019</t>
  </si>
  <si>
    <t>BLOK MILIMETARSKI za tehničko crtanje, A-3, min. 25 listova 80g/m2  (moguće odstupanje ±3%)</t>
  </si>
  <si>
    <t>kom.</t>
  </si>
  <si>
    <t>C07-300</t>
  </si>
  <si>
    <t>BLOK za crtanje br. 2 , 110 g/m2; sadrži: min 10 listova, dimenzija 280x198 mm, (moguće odstupanje ±3%)</t>
  </si>
  <si>
    <t>C07-301</t>
  </si>
  <si>
    <t>BLOK za crtanje br. 3,  110 g/m2; sadrži: min 10 listova, dimenzija 325x230 mm, (moguće odstupanje ±3%)</t>
  </si>
  <si>
    <t>C01-039</t>
  </si>
  <si>
    <t xml:space="preserve">BLOK za crtanje br. 4,  110 g/m2; sadrži: min 10 listova, dimenzija 345 x 245 mm, (moguće odstupanje ±3%) </t>
  </si>
  <si>
    <t>C07-303</t>
  </si>
  <si>
    <t>BLOK za crtanje br. 5,  110 g/m2; sadrži: min 10 listova, dimenzija 395 x 290 mm,  (moguće odstupanje ±3%)</t>
  </si>
  <si>
    <t>B19-029</t>
  </si>
  <si>
    <t>Blok kolegij, A4 diktando, s 4 rupe za ulaganje i perforacijom za otkidanje listova, spiralni uvez, broj listova min 80/1</t>
  </si>
  <si>
    <t>B19-030</t>
  </si>
  <si>
    <t>Blog kolegij, A4 karo, s 4 rupe za ulaganje i perforacijom za otkidanje listova, spiralni uvez, broj listova min 80/1</t>
  </si>
  <si>
    <t>BILJEŽNICE I ŠKOLSKI OBRASCI</t>
  </si>
  <si>
    <t>B04-004</t>
  </si>
  <si>
    <t>Bilježnica A4 diktando, meki uvez, lakirane korice, broj listova min 52/1</t>
  </si>
  <si>
    <t>B04-005</t>
  </si>
  <si>
    <t>Bilježnica A4 karo, meki uvez, lakirane korice, broj listova min 52/1</t>
  </si>
  <si>
    <t>B04-002</t>
  </si>
  <si>
    <t>Bilježnica A4, karo, tvrdi uvez, plastificirane jednobojne korice bez motiva, broj listova min 96/1</t>
  </si>
  <si>
    <t>B04-001</t>
  </si>
  <si>
    <t>Bilježnica A4, diktando, tvrdi uvez, plastificirane jednobojne korice bez motiva, broj listova min 96/1</t>
  </si>
  <si>
    <t>B04-007</t>
  </si>
  <si>
    <t>Bilježnica "ABC" A4 diktando, tvrdi uvez, plastificirane jednobojne korice bez motiva, broj listova min 96/1</t>
  </si>
  <si>
    <t>B04-008</t>
  </si>
  <si>
    <t>Bilježnica A5, diktando, tvrdi uvez, plastificirane jednobojne korice bez motiva, broj listova min 96/1</t>
  </si>
  <si>
    <t>C02-010</t>
  </si>
  <si>
    <t>Zadaćnica, format A4, karo, 12 listova</t>
  </si>
  <si>
    <t>C02-011</t>
  </si>
  <si>
    <t>Zadaćnica, format A4, diktando, 12 listova</t>
  </si>
  <si>
    <t>PRIBOR ZA LIKOVNU UMJET.</t>
  </si>
  <si>
    <t>C07-309</t>
  </si>
  <si>
    <t>Boja vodena, min. Ø 23mm, svaka boja u svojoj kućici, 12 boja, PVC kutija</t>
  </si>
  <si>
    <t>set</t>
  </si>
  <si>
    <t>C01-034</t>
  </si>
  <si>
    <t>Bojice drvene raznih boja, pakirane u kartonskoj ambalaži, set od 12 bojica</t>
  </si>
  <si>
    <t>C07-331</t>
  </si>
  <si>
    <t>Boje uljne, bojice omotane u papir; kartonska kutija, set od 12 boja</t>
  </si>
  <si>
    <t>C07-332</t>
  </si>
  <si>
    <t>Boje voštane Color,set od 12 boja; kartonska kutija</t>
  </si>
  <si>
    <t>C02-012</t>
  </si>
  <si>
    <t>Glinamol bijeli, 500g</t>
  </si>
  <si>
    <t>B19-076</t>
  </si>
  <si>
    <t>Tempera 12/1, Boja tempera min 7,5ml x 12boja; aluminijska tuba; PVC kutija</t>
  </si>
  <si>
    <t>C02-014</t>
  </si>
  <si>
    <t>Tempera, pakiranje 1 litra, razne boje po odabiru korisnika</t>
  </si>
  <si>
    <t>C02-015</t>
  </si>
  <si>
    <t>Tempera bijela, set 2x7,5 ml.</t>
  </si>
  <si>
    <t>B06-018</t>
  </si>
  <si>
    <t>Kolaž papir, 10 listova, B5, samoljepljivi</t>
  </si>
  <si>
    <t>B19-057</t>
  </si>
  <si>
    <t>Kolaž papir, set od 25 listova, A4, obostrani</t>
  </si>
  <si>
    <t>B06-019</t>
  </si>
  <si>
    <t>Likovna mapa s kolažem, za 1. i 2. razred O.Š.</t>
  </si>
  <si>
    <t>B06-021</t>
  </si>
  <si>
    <t>Likovna mapa s kolažem, za 3. i 4. razred O.Š.</t>
  </si>
  <si>
    <t>B06-020</t>
  </si>
  <si>
    <t>Likovna mapa s kolažem, za 5. i 6. razred O.Š.</t>
  </si>
  <si>
    <t>B06-022</t>
  </si>
  <si>
    <t>Likovna mapa, za 7. i 8. razred O.Š.</t>
  </si>
  <si>
    <t>C07-330</t>
  </si>
  <si>
    <t>Paleta slikarska ovalna min. 6 rupa</t>
  </si>
  <si>
    <t>B06-023</t>
  </si>
  <si>
    <t>Plastelin, 10 boja, min. 150 grama</t>
  </si>
  <si>
    <t>C07-314</t>
  </si>
  <si>
    <t>Ljepilo tekuće univerzalno min 30 ml</t>
  </si>
  <si>
    <t>C07-315</t>
  </si>
  <si>
    <t xml:space="preserve">Ljepilo za papir, karton, fotografije, u sticku, za čvrsto lijepljenje, min 20 g </t>
  </si>
  <si>
    <t>C07-317</t>
  </si>
  <si>
    <t>Ljepilo za papir u aluminijskoj tubi, min 35 g</t>
  </si>
  <si>
    <t>C07-340</t>
  </si>
  <si>
    <t>Škare, duljina od 23 do 20 cm, od nehrđajućeg čelika, sa plastičnom ili gumiranom drškom za ugodnije držanje</t>
  </si>
  <si>
    <t>B06-025</t>
  </si>
  <si>
    <t>Škare od nehrđajućeg čelika i abs plastike, duljine od 18 do 23 cm</t>
  </si>
  <si>
    <t>PRIBOR ZA PISANJE I BRISANJE</t>
  </si>
  <si>
    <t>C07-321</t>
  </si>
  <si>
    <t>Grafitna olovka tvrdoće HB, šiljena, bez gumice, otporna na lomljenje</t>
  </si>
  <si>
    <t>C07-328</t>
  </si>
  <si>
    <t>Olovka tehnička, za pisanje i crtanje, debljine mine 0,5, s gumicom, klipsom, gumenim hvatištem za lakše pisanje, s mehanizom protiv pucanja mina, metalna</t>
  </si>
  <si>
    <t>C06-010</t>
  </si>
  <si>
    <t>Olovka kemijska, širina ispisa od min 0,35 do max 0,5 mm, plastično tijelo, pritisni mehanizam, metalna klipsa i gumeno hvatište, boja ispisa crna, crvena ili plava prema izboru korisnika</t>
  </si>
  <si>
    <t>C07-324</t>
  </si>
  <si>
    <t>Olovka kemijska, jednokratna,  s kapicom, neklizajuća površina, širina ispisa 0,5 mm, boja ispisa crna, crvena ili plava prema izboru korisnika</t>
  </si>
  <si>
    <t>C07-326</t>
  </si>
  <si>
    <t>Olovka roler , širina ispisa 0,5 mm, sa pritisnim mehanizmom, plastičnom  klipsom i gumenim hvatištem, plastično jednobojno tijelo olovke boja ispisa crna, crvena ili plava prema izboru korisnika</t>
  </si>
  <si>
    <t>C07-325</t>
  </si>
  <si>
    <t>Olovka roler s tekućom pigmentnom tintom, sa širinom ispisa od min 0,3 do max 0,4 mm, zaštitini poklopac, zamijenjiv uložak, boja ispisa crna, crvena ili plava prema izboru korisnika</t>
  </si>
  <si>
    <t>C07-333</t>
  </si>
  <si>
    <t>Pisaći flomaster sa zaštitnim poklopcem, širina ispisa 1,0 mm, okrugli vrh, plastično tijelo flomastera, boja ispisa crna, crvena, plava ili zelena prema izboru korisnika</t>
  </si>
  <si>
    <t>B19-079</t>
  </si>
  <si>
    <t>Tekst marker, signir, klinasti vrh, širina ispisa 1-5 mm, set od 4 boje u pvc etuiu</t>
  </si>
  <si>
    <t>C07-310</t>
  </si>
  <si>
    <t>Flomaster 12/1 običan, školski, razne boje</t>
  </si>
  <si>
    <t>C07-319</t>
  </si>
  <si>
    <t>Mine za tehničku olovku 0,5 mm, intenzivno crne linije, lako se brišu, visokog stupnja elastičnosti i lomljivosti, za pisanje po svim vrstama papira, kutija (tuba) od 12/1 mina</t>
  </si>
  <si>
    <t>kutija</t>
  </si>
  <si>
    <t>C07-311</t>
  </si>
  <si>
    <t>Gumica za brisanje za grafitne i kemijske olovke, dimenzija min 34 x 14 x 8 mm</t>
  </si>
  <si>
    <t>B19-060</t>
  </si>
  <si>
    <t>Korekturna traka, jednokratna, širina trake min 4,2 mm, duljina trake min 6 m</t>
  </si>
  <si>
    <t>B19-061</t>
  </si>
  <si>
    <t>Korekturna tekućina min. 8 ml u olovci</t>
  </si>
  <si>
    <t>B19-062</t>
  </si>
  <si>
    <t>Korektur u bočici s četkicom, brzosušeći, pakiranje u bočici od min. 20 ml</t>
  </si>
  <si>
    <t>pakiranje</t>
  </si>
  <si>
    <t>C07-313</t>
  </si>
  <si>
    <t>Kreda školska šiljena 100/1 BIJELA</t>
  </si>
  <si>
    <t>B06-029</t>
  </si>
  <si>
    <t>Kreda u boji, dopušteno 10-12 komada u pakiranju, duljina komada min. 9cm</t>
  </si>
  <si>
    <t>C07-305</t>
  </si>
  <si>
    <t>Samoljepljivi listići u više boja, dimenzija listića 75 x 75 mm ili 76 x 76 mm, boja listića: narančasta, ružičasta, zelena, žuta ili druga prema izboru korisnika, blok od min 80 listića</t>
  </si>
  <si>
    <t>blok</t>
  </si>
  <si>
    <t>GEOMETRIJSKI PRIBOR</t>
  </si>
  <si>
    <t>C07-335</t>
  </si>
  <si>
    <t>Ravnalo PVC prozirno, duljine 20 cm, s mjernom skalom (podjela po 1 mm)</t>
  </si>
  <si>
    <t>C01-020</t>
  </si>
  <si>
    <t>Ravnalo PVC prozirno, duljine 30cm, s mjernom skalom (podjela po 1 mm)</t>
  </si>
  <si>
    <t>UKUPNO</t>
  </si>
  <si>
    <t>UKUPNO (bez PDV-a)</t>
  </si>
  <si>
    <t>PDV (25%)</t>
  </si>
  <si>
    <t>A</t>
  </si>
  <si>
    <t>SVEUKUPNO (s PDV-om)</t>
  </si>
  <si>
    <t>Centar za odgoj i obrazovanje Vinko Bek</t>
  </si>
  <si>
    <t>Kušlanova 59a, 10 000 Zagreb</t>
  </si>
  <si>
    <t>OIB: 16898882733</t>
  </si>
  <si>
    <t>TROŠKOVNIK za nabavu ŠKOLSKOG PRIBORA</t>
  </si>
  <si>
    <t>ŠKOLSKI PRIBOR</t>
  </si>
  <si>
    <t>8=6*7</t>
  </si>
  <si>
    <t>Naziv proizvođača</t>
  </si>
  <si>
    <t>Kušlanova 59a, 10000 Zagreb</t>
  </si>
  <si>
    <t>PAPIR ZA ISPIS I KOPIRANJE</t>
  </si>
  <si>
    <r>
      <t xml:space="preserve">Papir za jednostrani i dvostrani ispis i kopiranje, A4, 80 g/m²,omot od 500/1, bijeli, B klase ili bolji, za fotokopirne uređaje, laserske i inkjet pisače, sa vrijednostima:
GRAMATURA            ISO 536         80 g/m²   </t>
    </r>
    <r>
      <rPr>
        <b/>
        <i/>
        <sz val="10"/>
        <color theme="1"/>
        <rFont val="Times New Roman"/>
        <family val="1"/>
        <charset val="238"/>
      </rPr>
      <t xml:space="preserve">±3 </t>
    </r>
    <r>
      <rPr>
        <sz val="10"/>
        <color theme="1"/>
        <rFont val="Times New Roman"/>
        <family val="1"/>
        <charset val="238"/>
      </rPr>
      <t xml:space="preserve">
DEBLJINA                    ISO 534         100 μm   -  115 μm 
NEPROZIRNOST        ISO 2471        min 91%   
HRAPAVOST*            ISO 8791-2    </t>
    </r>
    <r>
      <rPr>
        <b/>
        <i/>
        <sz val="10"/>
        <rFont val="Times New Roman"/>
        <family val="1"/>
        <charset val="238"/>
      </rPr>
      <t>120 ml/min   -   275 ml/min</t>
    </r>
    <r>
      <rPr>
        <sz val="10"/>
        <color theme="1"/>
        <rFont val="Times New Roman"/>
        <family val="1"/>
        <charset val="238"/>
      </rPr>
      <t xml:space="preserve"> 
CIE BJELINA                ISO 11475      min 159                                                                  </t>
    </r>
  </si>
  <si>
    <t>omot</t>
  </si>
  <si>
    <r>
      <t xml:space="preserve">Papir za jednostrani i dvostrani ispis i kopiranje A4, 80 g/m², omot od 500/1 papira, pastel, </t>
    </r>
    <r>
      <rPr>
        <u/>
        <sz val="10"/>
        <color theme="1"/>
        <rFont val="Times New Roman"/>
        <family val="1"/>
        <charset val="238"/>
      </rPr>
      <t>paleta min 4 boje</t>
    </r>
    <r>
      <rPr>
        <sz val="10"/>
        <color theme="1"/>
        <rFont val="Times New Roman"/>
        <family val="1"/>
        <charset val="238"/>
      </rPr>
      <t xml:space="preserve"> prema izboru korisnika, B klase ili bolji, za fotokopirne uređaje, laserske i inkjet pisače, sa vrijednostima:
GRAMATURA               ISO 536         80 g/m²    </t>
    </r>
    <r>
      <rPr>
        <b/>
        <i/>
        <sz val="10"/>
        <color theme="1"/>
        <rFont val="Times New Roman"/>
        <family val="1"/>
        <charset val="238"/>
      </rPr>
      <t>±3</t>
    </r>
    <r>
      <rPr>
        <sz val="10"/>
        <color theme="1"/>
        <rFont val="Times New Roman"/>
        <family val="1"/>
        <charset val="238"/>
      </rPr>
      <t xml:space="preserve">     
DEBLJINA                     ISO 534         100 μm   -  115 μm  
HRAPAVOST*            ISO 8791-2   120 ml/min   -   230 ml/min </t>
    </r>
  </si>
  <si>
    <r>
      <t xml:space="preserve">Papir za kvalitetni jednostrani i dvostrani ispis i kopiranje A3, 80 g/m², bijeli, B klase ili bolji, za fotokopirne uređaje,laserske i inkjet pisače,omot od 500/1 papira, s vrijednostima: 
GRAMATURA               ISO 536         80 g/m²    </t>
    </r>
    <r>
      <rPr>
        <b/>
        <i/>
        <sz val="10"/>
        <color theme="1"/>
        <rFont val="Times New Roman"/>
        <family val="1"/>
        <charset val="238"/>
      </rPr>
      <t xml:space="preserve">±3 </t>
    </r>
    <r>
      <rPr>
        <sz val="10"/>
        <color theme="1"/>
        <rFont val="Times New Roman"/>
        <family val="1"/>
        <charset val="238"/>
      </rPr>
      <t xml:space="preserve">
DEBLJINA                    ISO 534         100 μm   -  115 μm 
NEPROZIRNOST        ISO 2471        min 91%   
HRAPAVOST*            ISO 8791-2 </t>
    </r>
    <r>
      <rPr>
        <sz val="10"/>
        <rFont val="Times New Roman"/>
        <family val="1"/>
        <charset val="238"/>
      </rPr>
      <t xml:space="preserve">   </t>
    </r>
    <r>
      <rPr>
        <b/>
        <i/>
        <sz val="10"/>
        <rFont val="Times New Roman"/>
        <family val="1"/>
        <charset val="238"/>
      </rPr>
      <t>120 ml/min   -   275 ml/min</t>
    </r>
    <r>
      <rPr>
        <sz val="10"/>
        <color theme="1"/>
        <rFont val="Times New Roman"/>
        <family val="1"/>
        <charset val="238"/>
      </rPr>
      <t xml:space="preserve"> 
CIE BJELINA                ISO 11475      min 159                                                                </t>
    </r>
  </si>
  <si>
    <t>Indigo papir A4, ručni, kutija od 100/1 papira</t>
  </si>
  <si>
    <t>BILJEŽNICE</t>
  </si>
  <si>
    <t>Bilježnica A4 diktando, meki uvez, broj listova min 52/1</t>
  </si>
  <si>
    <t>Bilježnica A4 karo, meki uvez, broj listova min 52/1</t>
  </si>
  <si>
    <t>Bilježnica A4 diktando, tvrdi uvez, plastificirane korice bez motiva, broj listova min 96/1</t>
  </si>
  <si>
    <t>Bilježnica A5 diktando, tvrdi uvez, plastificirane jednobojne korice bez motiva, razne boje, broj listova min 96/1</t>
  </si>
  <si>
    <t>BLOKOVI I ROKOVNICI</t>
  </si>
  <si>
    <r>
      <t xml:space="preserve">Blok kolegij A4 diktando, s 4 rupe za ulaganje i perforforacijom za otkidanje listova, spiralni uvez, korice bez motiva, broj listova min </t>
    </r>
    <r>
      <rPr>
        <b/>
        <i/>
        <sz val="10"/>
        <color theme="1"/>
        <rFont val="Times New Roman"/>
        <family val="1"/>
        <charset val="238"/>
      </rPr>
      <t>70/1</t>
    </r>
  </si>
  <si>
    <r>
      <t xml:space="preserve">Blok kolegij A4 karo, s 4 rupe za ulaganje i perforforacijom za otkidanje listova, spiralni uvez, korice bez motiva, broj listova min </t>
    </r>
    <r>
      <rPr>
        <b/>
        <i/>
        <sz val="10"/>
        <color theme="1"/>
        <rFont val="Times New Roman"/>
        <family val="1"/>
        <charset val="238"/>
      </rPr>
      <t>70/1</t>
    </r>
  </si>
  <si>
    <t>Blok za bilješke, diktando, dimenzija min 295x205 mm, bez naslovnice, broj listova min 50/1</t>
  </si>
  <si>
    <r>
      <t xml:space="preserve">Rokovnik A4, dim. </t>
    </r>
    <r>
      <rPr>
        <b/>
        <i/>
        <sz val="10"/>
        <color theme="1"/>
        <rFont val="Times New Roman"/>
        <family val="1"/>
        <charset val="238"/>
      </rPr>
      <t>20*27 ± 2%</t>
    </r>
    <r>
      <rPr>
        <sz val="10"/>
        <color theme="1"/>
        <rFont val="Times New Roman"/>
        <family val="1"/>
        <charset val="238"/>
      </rPr>
      <t xml:space="preserve"> cm, tvrdi uvez, razne boje po odabiru korisnika, sadrži kalendar, planer, bilješke i adresar, 256str. </t>
    </r>
  </si>
  <si>
    <t>Rokovnik A5, dim. 14,5*21cm, tvrdi uvez, razne boje po odabiru korisnika, sadrži kalendar, planre, bilješke i adresar, 256 str.</t>
  </si>
  <si>
    <t>UREDSKE KOCKE</t>
  </si>
  <si>
    <t>Stalak žičani (uredska kocka) za ulaganje listića dimenzija 90 x 90 mm, boja crna ili srebrna prema izboru korisnika, bez priloženih listića</t>
  </si>
  <si>
    <t>Stalak PVC (uredska kocka), dimenzije 10x8,5, visina 6cm, za ulaganje listića dimenzija 65 x 95 mm ili 95x80mm, prozirna kutija s priloženih 500/1 listića</t>
  </si>
  <si>
    <t>Listići za uredsku kocku, bijele boje, dimenzije listića 90 x 90 mm, set od 500/1 listića</t>
  </si>
  <si>
    <t>ADING ROLE</t>
  </si>
  <si>
    <t>Ading rola, širina trake 57 mm, Ø role 70 mm, Ø hilzne 12 mm, broj kopija 1+0, set od 10 rola</t>
  </si>
  <si>
    <t>SAMOLJEPLJIVE ETIKETE</t>
  </si>
  <si>
    <t>Etikete samoljepljive, za ispis na fotokopirnim uređajima, laserskim i inkjet pisačima, kutija od 100 listova A4, Ø 20, ukupno 11700 etiketa</t>
  </si>
  <si>
    <t>Etikete samoljepljive, za ispis na fotokopirnim uređajima, laserskim i inkjet pisačima, kutija od 100 listova A4, dimenzija etikete 70 x 35 mm, ukupno 2400 etiketa</t>
  </si>
  <si>
    <r>
      <t>Etikete samoljepljive, za ispis na fotokopirnim uređajima, laserskim i inkjet pisačima, kutija od 100 listova A4, dimenzija etikete 210 x 297 mm, ukupno 100 etiketa</t>
    </r>
    <r>
      <rPr>
        <b/>
        <sz val="10"/>
        <color rgb="FFFF0000"/>
        <rFont val="Times New Roman"/>
        <family val="1"/>
        <charset val="238"/>
      </rPr>
      <t xml:space="preserve"> </t>
    </r>
  </si>
  <si>
    <t>ODLAGANJE I ARHIVIRANJE DOKUMENTACIJE</t>
  </si>
  <si>
    <t>Kartonska kutija, 5 slojna valovita ljepenka, složiva, min 600 x 400 x 400 mm</t>
  </si>
  <si>
    <t>Mapa uložna A4 (prospekt mapa), 2 ringa Ø 25 mm, hrbat 40 mm, s džepom i etiketom, jednobojne korice presvučene PP folijom</t>
  </si>
  <si>
    <t>Mapa uložna A4 (prospekt mapa), 4 ringa Ø 25 mm, hrbat 40 mm, s džepom i etiketom, jednobojne korice presvučene PP folijom</t>
  </si>
  <si>
    <t>Mapa uložna A5 (prospekt mapa), 2 ringa Ø 25 mm, hrbat 40 mm, s džepom i etiketom, jednobojne korice presvučene PP folijom</t>
  </si>
  <si>
    <t>Mapa viseća A4, karton 230 g/m², razmak između kukica nosača 330 mm, metalni nosači, "V" dno, pomični jahači, jednobojne korice, razne boje</t>
  </si>
  <si>
    <t>Fascikl A4 s 3 klape i gumicom, karton 600 g/m2, jednobojne plastificirane korice</t>
  </si>
  <si>
    <r>
      <t xml:space="preserve">Fascikl prešpan A4 s 3 klape, karton prešpan </t>
    </r>
    <r>
      <rPr>
        <b/>
        <i/>
        <sz val="10"/>
        <color theme="1"/>
        <rFont val="Times New Roman"/>
        <family val="1"/>
        <charset val="238"/>
      </rPr>
      <t>280 - 320 g/m²</t>
    </r>
    <r>
      <rPr>
        <sz val="10"/>
        <color theme="1"/>
        <rFont val="Times New Roman"/>
        <family val="1"/>
        <charset val="238"/>
      </rPr>
      <t>, jednobojne korice, paleta raznih boja</t>
    </r>
  </si>
  <si>
    <t>Uložni fascikl A4, PP - sjajni, univerzalna perforacija sa šire strane, otvor s gornje strane, debljina 50 mikrona, set od 100/1 fascikala</t>
  </si>
  <si>
    <t>Uložni fascikl A4, PP - sjajni, univerzalna perforacija sa šire strane, otvor s gornje strane, debljina 90 mikrona, set od 50/1 fascikala</t>
  </si>
  <si>
    <t>Uložni fascikl A4 "U", PP - sjajni, s otvorom na užoj strani, debljina 90 mikrona, set od 25/1 fascikala</t>
  </si>
  <si>
    <t>II-148/UP- omot spisa predmeta upravnog postupka • arak min.140 g/m2, šamoa ili bijeli, dimenzija 23 x 31 cm</t>
  </si>
  <si>
    <r>
      <t xml:space="preserve">Abecedarij, pregrada kartonska A4 abeceda A-Z 20 listova deli e39550 1609 </t>
    </r>
    <r>
      <rPr>
        <b/>
        <i/>
        <sz val="10"/>
        <color theme="1"/>
        <rFont val="Times New Roman"/>
        <family val="1"/>
        <charset val="238"/>
      </rPr>
      <t>ili jednakovrijedno</t>
    </r>
  </si>
  <si>
    <t>KUVERTE</t>
  </si>
  <si>
    <r>
      <t xml:space="preserve">Kuverta plava s povratnicom, </t>
    </r>
    <r>
      <rPr>
        <b/>
        <i/>
        <sz val="10"/>
        <color theme="1"/>
        <rFont val="Times New Roman"/>
        <family val="1"/>
        <charset val="238"/>
      </rPr>
      <t>gumirano lijepljenje,</t>
    </r>
    <r>
      <rPr>
        <sz val="10"/>
        <color theme="1"/>
        <rFont val="Times New Roman"/>
        <family val="1"/>
        <charset val="238"/>
      </rPr>
      <t xml:space="preserve">  </t>
    </r>
    <r>
      <rPr>
        <b/>
        <i/>
        <sz val="10"/>
        <color theme="1"/>
        <rFont val="Times New Roman"/>
        <family val="1"/>
        <charset val="238"/>
      </rPr>
      <t>125*176mm</t>
    </r>
    <r>
      <rPr>
        <sz val="10"/>
        <color theme="1"/>
        <rFont val="Times New Roman"/>
        <family val="1"/>
        <charset val="238"/>
      </rPr>
      <t>, 75 g/m2, set 100/1</t>
    </r>
  </si>
  <si>
    <r>
      <t xml:space="preserve">Kuverta s povratnicom, bijela, gumirano lijepljenje, </t>
    </r>
    <r>
      <rPr>
        <b/>
        <i/>
        <sz val="10"/>
        <color theme="1"/>
        <rFont val="Times New Roman"/>
        <family val="1"/>
        <charset val="238"/>
      </rPr>
      <t>125*176mm</t>
    </r>
    <r>
      <rPr>
        <sz val="10"/>
        <color theme="1"/>
        <rFont val="Times New Roman"/>
        <family val="1"/>
        <charset val="238"/>
      </rPr>
      <t>, 75 g/m², set od 100/1 kuverti</t>
    </r>
  </si>
  <si>
    <r>
      <t>Kuverta, bijela, bez prozora,</t>
    </r>
    <r>
      <rPr>
        <b/>
        <i/>
        <sz val="10"/>
        <color theme="1"/>
        <rFont val="Times New Roman"/>
        <family val="1"/>
        <charset val="238"/>
      </rPr>
      <t xml:space="preserve"> latex lijepljenje,</t>
    </r>
    <r>
      <rPr>
        <sz val="10"/>
        <color theme="1"/>
        <rFont val="Times New Roman"/>
        <family val="1"/>
        <charset val="238"/>
      </rPr>
      <t xml:space="preserve"> 110 x 230 mm, 75 g/m², set od 100/1 kuverti</t>
    </r>
  </si>
  <si>
    <r>
      <t>Kuverta bijela, desni prozor,</t>
    </r>
    <r>
      <rPr>
        <b/>
        <i/>
        <sz val="10"/>
        <color theme="1"/>
        <rFont val="Times New Roman"/>
        <family val="1"/>
        <charset val="238"/>
      </rPr>
      <t xml:space="preserve"> strip lijepljenje</t>
    </r>
    <r>
      <rPr>
        <sz val="10"/>
        <color theme="1"/>
        <rFont val="Times New Roman"/>
        <family val="1"/>
        <charset val="238"/>
      </rPr>
      <t>, 110*230mm, set 100/1, min. 75 g/m2</t>
    </r>
  </si>
  <si>
    <t>Kuverta B6, gumirano lijepljenje, plava, 125 x 176 mm, 75 g/m², set od 100/1 kuverti</t>
  </si>
  <si>
    <t>Kuverta B5-SGŠ, gumirano lijepljenje, žuta, 176 x 250 mm, 80 g/m², set od 100/1 kuverti</t>
  </si>
  <si>
    <r>
      <t xml:space="preserve">Kuverta 1000-SGŠ, gumirano lijepljenje, 230 x 360 mm, </t>
    </r>
    <r>
      <rPr>
        <b/>
        <i/>
        <sz val="10"/>
        <color theme="1"/>
        <rFont val="Times New Roman"/>
        <family val="1"/>
        <charset val="238"/>
      </rPr>
      <t>90 g/m2</t>
    </r>
    <r>
      <rPr>
        <sz val="10"/>
        <color theme="1"/>
        <rFont val="Times New Roman"/>
        <family val="1"/>
        <charset val="238"/>
      </rPr>
      <t>, set od 100/1 kuverti</t>
    </r>
  </si>
  <si>
    <t>UVEZIVANJE I PLASTIFICIRANJE</t>
  </si>
  <si>
    <r>
      <t xml:space="preserve">Spirala PVC za uvez, okrugla, Ø 6 mm, kapacitet uveza od 2 do 20 listova formata A4, razne boje </t>
    </r>
    <r>
      <rPr>
        <b/>
        <i/>
        <sz val="10"/>
        <color theme="1"/>
        <rFont val="Times New Roman"/>
        <family val="1"/>
        <charset val="238"/>
      </rPr>
      <t>(plava, bijela i crvena po izboru korisnika)</t>
    </r>
    <r>
      <rPr>
        <sz val="10"/>
        <color theme="1"/>
        <rFont val="Times New Roman"/>
        <family val="1"/>
        <charset val="238"/>
      </rPr>
      <t>, kutija od 100/1 spirala</t>
    </r>
  </si>
  <si>
    <r>
      <t xml:space="preserve">Spirala PVC za uvez, okrugla, Ø </t>
    </r>
    <r>
      <rPr>
        <b/>
        <i/>
        <sz val="10"/>
        <color theme="1"/>
        <rFont val="Times New Roman"/>
        <family val="1"/>
        <charset val="238"/>
      </rPr>
      <t>12 mm</t>
    </r>
    <r>
      <rPr>
        <sz val="10"/>
        <color theme="1"/>
        <rFont val="Times New Roman"/>
        <family val="1"/>
        <charset val="238"/>
      </rPr>
      <t xml:space="preserve">, kapacitet uveza od 56 do 80 listova formata A4, razne boje </t>
    </r>
    <r>
      <rPr>
        <b/>
        <i/>
        <sz val="10"/>
        <color theme="1"/>
        <rFont val="Times New Roman"/>
        <family val="1"/>
        <charset val="238"/>
      </rPr>
      <t>(plava, bijela i crvena po izboru korisnika)</t>
    </r>
    <r>
      <rPr>
        <sz val="10"/>
        <color theme="1"/>
        <rFont val="Times New Roman"/>
        <family val="1"/>
        <charset val="238"/>
      </rPr>
      <t>, kutija od 100/1 spirala</t>
    </r>
  </si>
  <si>
    <t>Korice A4 PVC za spiralni uvez, prozirne, debljina korica 150 mikrona, set od 100/1 korica</t>
  </si>
  <si>
    <r>
      <t xml:space="preserve">Korice A4 za spiralni uvez od kartona 250 g/m², razne boje </t>
    </r>
    <r>
      <rPr>
        <b/>
        <i/>
        <sz val="10"/>
        <color theme="1"/>
        <rFont val="Times New Roman"/>
        <family val="1"/>
        <charset val="238"/>
      </rPr>
      <t>(plava, crna, crvena i zelena po izboru korisnika)</t>
    </r>
    <r>
      <rPr>
        <sz val="10"/>
        <color theme="1"/>
        <rFont val="Times New Roman"/>
        <family val="1"/>
        <charset val="238"/>
      </rPr>
      <t>, set od 100/1 korica</t>
    </r>
  </si>
  <si>
    <t>Folija za plastificiranje, dim. 54 x 86 mm, prozirna, debljina 125 mikrona, set od 100/1 folija</t>
  </si>
  <si>
    <t>Folija za plastificiranje, dim. 60 x 90 mm, prozirna, debljina 80 mikrona, set od 100/1 folija</t>
  </si>
  <si>
    <t>PRIBOR ZA OTPREMU I UREDSKI STOL</t>
  </si>
  <si>
    <t>Bušilica za papir, za bušenje min 15 listova 80 g/m² papira i dvije rupe promjera 5,5 mm, razmak između rupa 8 cm, sa spremnikom za otpadni papir i graničnikom za formate A4, A5 i A6</t>
  </si>
  <si>
    <t>Spojnice tip 6/4, kutija od 1000/1 spojnica</t>
  </si>
  <si>
    <t>Spojnice tip 24/6, kutija od 1000/1 spojnica</t>
  </si>
  <si>
    <t>Spojnice tip 26/6, kutija od 1000/1 spojnica</t>
  </si>
  <si>
    <t>Spajalice ručne br. 3, niklane, kutija od 100/1 spajalica</t>
  </si>
  <si>
    <t>Spajalice ručne br. 4, niklane, kutija od 100/1 spajalica</t>
  </si>
  <si>
    <t>Spajalice ručne br. 5, niklane, kutija od 100/1 spajalica</t>
  </si>
  <si>
    <t>Spajalice ručne br. 6, niklane, kutija od 100/1 spajalica</t>
  </si>
  <si>
    <t>Kutija za spajalice magnetna, oblik kocke, poklopac kutije u boji</t>
  </si>
  <si>
    <t>Stroj ručni za spajanje min 30 listova 80 g/m² papira, mogućnost korištenja spojnica tipa 24/6, 24/8, 26/6 i 26/8</t>
  </si>
  <si>
    <t>Deklamarica za uklanjanje spojnica, mala</t>
  </si>
  <si>
    <r>
      <t xml:space="preserve">Samoljepljivi listići, dimenzija listića 75 x 75 mm ili </t>
    </r>
    <r>
      <rPr>
        <b/>
        <i/>
        <sz val="10"/>
        <color theme="1"/>
        <rFont val="Times New Roman"/>
        <family val="1"/>
        <charset val="238"/>
      </rPr>
      <t>76 x 76 mm</t>
    </r>
    <r>
      <rPr>
        <sz val="10"/>
        <color theme="1"/>
        <rFont val="Times New Roman"/>
        <family val="1"/>
        <charset val="238"/>
      </rPr>
      <t>, boja listića žuta, blok od 100/1 listića</t>
    </r>
  </si>
  <si>
    <r>
      <t xml:space="preserve">Samoljepljivi listići, dimenzija listića 75 x 75 mm ili </t>
    </r>
    <r>
      <rPr>
        <b/>
        <i/>
        <sz val="10"/>
        <color theme="1"/>
        <rFont val="Times New Roman"/>
        <family val="1"/>
        <charset val="238"/>
      </rPr>
      <t>76 x 76 mm</t>
    </r>
    <r>
      <rPr>
        <sz val="10"/>
        <color theme="1"/>
        <rFont val="Times New Roman"/>
        <family val="1"/>
        <charset val="238"/>
      </rPr>
      <t>, boja listića žuta, blok od 450/1 listića</t>
    </r>
  </si>
  <si>
    <r>
      <t xml:space="preserve">Samoljepljivi listići, dimenzija listića 75 x 75 mm ili </t>
    </r>
    <r>
      <rPr>
        <b/>
        <i/>
        <sz val="10"/>
        <color theme="1"/>
        <rFont val="Times New Roman"/>
        <family val="1"/>
        <charset val="238"/>
      </rPr>
      <t>76 x 76 mm</t>
    </r>
    <r>
      <rPr>
        <sz val="10"/>
        <color theme="1"/>
        <rFont val="Times New Roman"/>
        <family val="1"/>
        <charset val="238"/>
      </rPr>
      <t>, blok od 80/1 listića,</t>
    </r>
    <r>
      <rPr>
        <sz val="1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>boje: narančasta, roza, zelena, žuta</t>
    </r>
    <r>
      <rPr>
        <i/>
        <sz val="10"/>
        <rFont val="Times New Roman"/>
        <family val="1"/>
        <charset val="238"/>
      </rPr>
      <t xml:space="preserve"> </t>
    </r>
  </si>
  <si>
    <r>
      <t xml:space="preserve">Samoljepljivi listići "Z", dimenzija listića 75 x 75 mm ili </t>
    </r>
    <r>
      <rPr>
        <b/>
        <i/>
        <sz val="10"/>
        <color theme="1"/>
        <rFont val="Times New Roman"/>
        <family val="1"/>
        <charset val="238"/>
      </rPr>
      <t>76 x 76 mm</t>
    </r>
    <r>
      <rPr>
        <sz val="10"/>
        <color theme="1"/>
        <rFont val="Times New Roman"/>
        <family val="1"/>
        <charset val="238"/>
      </rPr>
      <t>, boja listića žuta, listići složeni Z redoslijedom, blok od 100/1 listića</t>
    </r>
  </si>
  <si>
    <r>
      <t xml:space="preserve">Samoljepljive zastavice za označavanje, dimenzija zastavice min </t>
    </r>
    <r>
      <rPr>
        <u/>
        <sz val="10"/>
        <color theme="1"/>
        <rFont val="Times New Roman"/>
        <family val="1"/>
        <charset val="238"/>
      </rPr>
      <t>10 x 40 mm</t>
    </r>
    <r>
      <rPr>
        <sz val="10"/>
        <color theme="1"/>
        <rFont val="Times New Roman"/>
        <family val="1"/>
        <charset val="238"/>
      </rPr>
      <t xml:space="preserve">, poliester, blister, set od </t>
    </r>
    <r>
      <rPr>
        <b/>
        <i/>
        <sz val="10"/>
        <color theme="1"/>
        <rFont val="Times New Roman"/>
        <family val="1"/>
        <charset val="238"/>
      </rPr>
      <t>min</t>
    </r>
    <r>
      <rPr>
        <sz val="10"/>
        <color theme="1"/>
        <rFont val="Times New Roman"/>
        <family val="1"/>
        <charset val="238"/>
      </rPr>
      <t xml:space="preserve"> 4 boje, min </t>
    </r>
    <r>
      <rPr>
        <b/>
        <i/>
        <sz val="10"/>
        <color theme="1"/>
        <rFont val="Times New Roman"/>
        <family val="1"/>
        <charset val="238"/>
      </rPr>
      <t>20</t>
    </r>
    <r>
      <rPr>
        <sz val="10"/>
        <color theme="1"/>
        <rFont val="Times New Roman"/>
        <family val="1"/>
        <charset val="238"/>
      </rPr>
      <t xml:space="preserve"> zastavica u svakoj boji</t>
    </r>
  </si>
  <si>
    <t>Traka samoljepljiva, prozirna, na bazi vodenog akrilata, pakirana u ambalaži (papir ili celofan), dimenzija 15 mm x 33 m</t>
  </si>
  <si>
    <t>Traka samoljepljiva, prozirna PP folija, solvent ljepilo (prirodni kaučuk), debljina trake min 25 mikrona, dimenzija 25 mm x 66 m</t>
  </si>
  <si>
    <t>Traka samoljepljiva, smeđa PP folija, solvent ljepilo (prirodni kaučuk), debljina trake min 25 mikrona, dimenzija 48 mm x 66 m</t>
  </si>
  <si>
    <t>Traka samoljepljiva, obostrano lijepljenje, prozirna na jednokratnom stalku, dimenzija 12 mm x 6,3 m</t>
  </si>
  <si>
    <r>
      <t xml:space="preserve">Memograf traka na stalku, dimenzija trake 50 mm x 10 m, odljepljiva, za isticanje dijela teksta, razne boje </t>
    </r>
    <r>
      <rPr>
        <b/>
        <i/>
        <sz val="10"/>
        <color theme="1"/>
        <rFont val="Times New Roman"/>
        <family val="1"/>
        <charset val="238"/>
      </rPr>
      <t>(žuta, zelena i crvena po izboru korisnika)</t>
    </r>
  </si>
  <si>
    <t>Stalak za ljepljivu traku 15/33, jednobojni stalak s gumenom podlogom</t>
  </si>
  <si>
    <t>Vezica gumena, širina 1,8 mm, promjer Ø 150 mm, pakiranje u vrećici 1 kg, boja žuta</t>
  </si>
  <si>
    <t>Grafitna olovka tvrdoće HB, šiljena, bez gumice</t>
  </si>
  <si>
    <t>Grafitna olovka tvrdoće HB, šiljena, s gumicom</t>
  </si>
  <si>
    <r>
      <t>Kemijska olovka, širina ispisa 0,5 mm, sa pritisnim mehanizmom, metalnom klipsom i gumenim hvatištem, plastično jednobojno tijelo olovke bez motiva, boja ispisa crna, crvena ili plava prema izboru korisnika</t>
    </r>
    <r>
      <rPr>
        <b/>
        <sz val="10"/>
        <color rgb="FFFF0000"/>
        <rFont val="Times New Roman"/>
        <family val="1"/>
        <charset val="238"/>
      </rPr>
      <t xml:space="preserve"> </t>
    </r>
  </si>
  <si>
    <t>Kemijska olovka, neklizajuće površine, s metalnom klipsom, s kuglicom od volfram karbida, sa širinom ispisa od min 0,27 i max 0,35 mm, ugodna za držanje i pisanje, zamjenjiv uložak, boja ispisa crna, crvena ili plava po izboru korisnika</t>
  </si>
  <si>
    <r>
      <t xml:space="preserve">Zamjenjiv uložak / refil za kemijsku olovku pod </t>
    </r>
    <r>
      <rPr>
        <b/>
        <i/>
        <sz val="10"/>
        <rFont val="Times New Roman"/>
        <family val="1"/>
        <charset val="238"/>
      </rPr>
      <t>rednim</t>
    </r>
    <r>
      <rPr>
        <sz val="1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 xml:space="preserve">br. 123     </t>
    </r>
  </si>
  <si>
    <t>Tehnička olovka za mine 0,5 mm, s gumicom, klipsom i gumenim hvatištem</t>
  </si>
  <si>
    <t xml:space="preserve">Flomaster sa zaštitnim poklopcem u boji ispisa, širina ispisa 0,6 mm, okrugli vrh, plastično tijelo flomastera, boja ispisa crna, crvena, plava ili zelena prema izboru korisnika </t>
  </si>
  <si>
    <t xml:space="preserve">Marker permanentni, okrugli vrh, širina ispisa 1,5-3 mm, vodootporan, s mogućnošću ponovnog punjenja, boja ispisa crna, crvena, plava ili zelena prema izboru korisnika </t>
  </si>
  <si>
    <t xml:space="preserve">Marker permanentni, klinasti vrh, širina ispisa 4-12 mm, vodootporan, s mogućnošću ponovnog punjenja, boja ispisa crna, crvena, plava ili zelena prema izboru korisnika </t>
  </si>
  <si>
    <t>Marker za CD permanentni, okrugli vrh, širina ispisa 0,5-1 mm, vodootporan, boja ispisa crna, crvena, plava ili zelena prema izboru korisnika</t>
  </si>
  <si>
    <t>Tekst marker, signir, klinasti vrh, širina ispisa 2-5 mm, boja ispisa paleta min. 4 boje prema izboru korisnika</t>
  </si>
  <si>
    <t>Mine za tehničku olovku 0,5 mm, tvrdoća mine HB, dužina mine 60 mm, kutija (tuba) od 12/1 mina</t>
  </si>
  <si>
    <t>Šiljilo metalno, jedan nož, za olovke standardne veličine</t>
  </si>
  <si>
    <t>Gumica za brisanje za grafitnu olovku, plastična, mekana, dimenzija gumice min 38 x 18 x 12 mm</t>
  </si>
  <si>
    <t>Korekturno sredstvo u bočici s kistom i unutarnjom kuglicom, pakiranje u bočici od 20 ml</t>
  </si>
  <si>
    <t>Korektor traka, jednokratna, čvrsto kućište, širina trake 4,2 mm, duljina trake max 10 m</t>
  </si>
  <si>
    <t>Ravnalo PVC prozirno, duljine 40 cm, s mjernom skalom (podjela po 1 mm)</t>
  </si>
  <si>
    <t>Ravnalo PVC prozirno, duljine 50 cm, s mjernom skalom (podjela po 1 mm)</t>
  </si>
  <si>
    <t>Stalak stolni za odlaganje spisa A4, set od 3 vodoravne žičane ladice</t>
  </si>
  <si>
    <t>Ljepilo za papir u aluminijskoj tubi, min. 25g</t>
  </si>
  <si>
    <t>Ljepilo za papir, karton, fotografije, u stiku, za čvrsto lijepljenje, 10 grama (dozvoljeno odstupanje ± 2 g)</t>
  </si>
  <si>
    <t>Ljepilo za papir, karton, fotografije, u stiku, za čvrsto lijepljenje, 20 grama (dozvoljeno odstupanje ± 3 g)</t>
  </si>
  <si>
    <t>Jastučić za klasični pečat, dimenzija jastučića 110 x 70 mm (dozvoljeno odstupanje ± 2 mm za svaku dimenziju)</t>
  </si>
  <si>
    <t>Jastučić za automatski pečat Trodat 4910, 4810, 4836 i Colop E10 ili jednakovrijedno, boja crna, crvena, ljubičasta, plava ili zelena prema izboru korisnika</t>
  </si>
  <si>
    <t>Boja za jastučić za pečate (gumene žigove), plastična bočica od 30 ml, boja crna, crvena, zelena ili plava prema izboru korisnika</t>
  </si>
  <si>
    <t>Škare uredske, simetrične, duljina škara od 18cm do 26cm , od nehrđajućeg čelika, sa plastičnim rukohvatom</t>
  </si>
  <si>
    <t>Kalendar zidni, trodjelni, 12 listova+ podloga, papir offsetni min.80g, podloga min. 300g., jedna spirala, pokazivač</t>
  </si>
  <si>
    <t>Planer stolni, tjedni, dim. 295mm*100mm (dopušteno odst. 10%), spiralni uvez, razne boje po odabiru korisnika, 120str.</t>
  </si>
  <si>
    <t>Datumar automatski, sa indeksnim prozorčićem za jednostavniju identifikaciju, jednostavna izmjena jastućića, visina znakova 3,8 mm</t>
  </si>
  <si>
    <t>Čavlići za plutenu ploču, duljina šiljka 10 mm (dozvoljeno odstupanje ± 1 mm), glave čavlića raznih boja, kutija od 100/1 čavlića</t>
  </si>
  <si>
    <t>Maramice, vlažne, za čišćenje ekrana, bez alkohola s antistatičkim djelovanjem, pakiranje 100/1</t>
  </si>
  <si>
    <t>BATERIJE I MEDIJI ZA POHRANJIVANJE</t>
  </si>
  <si>
    <t>Baterija alkalna AAA, LR03, napon 1,5 V, set od 4/1 baterije</t>
  </si>
  <si>
    <t>Baterija alkalna AA, LR6, napon 1,5 V, set od 4/1 baterije</t>
  </si>
  <si>
    <t>CD-R 80 min/700 MB, brzina snimanja do 52x, parametar greške BLER max 220, u PVC kutiji, slim, 1/1</t>
  </si>
  <si>
    <t>kom</t>
  </si>
  <si>
    <t>DVD-R 4,7 GB/120 min, brzina snimanja do 16x, parametar greške PIE8 max 280, u PVC kutiji, slim, 1/1</t>
  </si>
  <si>
    <r>
      <t>Medij za snimanje - memory stick, USB 2.0 drive Flash drive,</t>
    </r>
    <r>
      <rPr>
        <b/>
        <i/>
        <sz val="10"/>
        <color theme="1"/>
        <rFont val="Times New Roman"/>
        <family val="1"/>
        <charset val="238"/>
      </rPr>
      <t xml:space="preserve"> 16</t>
    </r>
    <r>
      <rPr>
        <b/>
        <i/>
        <sz val="10"/>
        <rFont val="Times New Roman"/>
        <family val="1"/>
        <charset val="238"/>
      </rPr>
      <t>GB</t>
    </r>
    <r>
      <rPr>
        <sz val="10"/>
        <color theme="1"/>
        <rFont val="Times New Roman"/>
        <family val="1"/>
        <charset val="238"/>
      </rPr>
      <t>, minimalna brzina čitanja 10 MB/s, minimalna brzina pisanja 8 MB/s, jamstvo najmanje 2 godine</t>
    </r>
  </si>
  <si>
    <t>OBRASCI I UREDSKE KNJIGE</t>
  </si>
  <si>
    <t>I-1/NCR,Uplatnica, blok 150 listova, 16,5x10 cm ili jednakovrijedan</t>
  </si>
  <si>
    <t>I-2/NCR,Isplatnica, blok 100 listova, 16,5x10 cm ili jednakovrijedan</t>
  </si>
  <si>
    <t>I-4/B Skladišna kartica; bijela, format: A5, 14.8 x 21 cm ili jednakovrijedan</t>
  </si>
  <si>
    <t>I-14/NCR, Narudžbenica A-4, blok 100 listova, 21 x 29,7 cm ili jednakovrijedan</t>
  </si>
  <si>
    <t>I-15/NCR Skladišna primka; format: A5, 14.8 x 21 cm, blok 3 x 50 listova ili jednakovrijedan</t>
  </si>
  <si>
    <t>I-17/NCR Izdatnica; blok 3 x 50 listova, format: A5, 21 x 14,8 cm ili jednakovrijedan</t>
  </si>
  <si>
    <t>I-21/NCR otpremnica, blok 5 x 40 listova ili jednakovrijedan</t>
  </si>
  <si>
    <t>I-28/A-NCR Blagajnički izvještaj; blok 2 x 50 listova, format A4, 21 x 29,7 cm ili jednakovrijedan</t>
  </si>
  <si>
    <t>II-87 Obrazac evidencija o korištenju radnog vremena , list 21*29,7cm ili jednakovrijedan</t>
  </si>
  <si>
    <t>II-143/A Dostavna knjiga za poštu; 200 stranica ili jednakovrijedan</t>
  </si>
  <si>
    <t>VI-10/NCR, Putni radni list za motorno vozilo ili jednakovrijedan</t>
  </si>
  <si>
    <t>P-3 A, prijamna knjiga - za preporučene pošiljke, formata A4 ili jednakovrijedan</t>
  </si>
  <si>
    <t>P-3 B, prijamna knjiga - za obične pošiljke, formata A5 ili jednakovrijedan</t>
  </si>
  <si>
    <t>NI-NCR Nalog za isplatu , blok 2*50 listova, 21*14,5cm ili jednakovrijedan</t>
  </si>
  <si>
    <t>Jednakovrijednost ponuđenih proizvoda se dokazuje katalogom</t>
  </si>
  <si>
    <t>UREDSKI MATERIJAL</t>
  </si>
  <si>
    <t>Prilog II.</t>
  </si>
  <si>
    <t>Papir za jednostrani i dvostrani ispis i kopiranje, A4, 100 g/m2 (visoke kvalitete - Navigator, Double ili jednakovrijedan)</t>
  </si>
  <si>
    <t>Papir  za jednostrani i dvostrani ispis i kopiranje A3 80 g/m2 (kvalitetan)</t>
  </si>
  <si>
    <t>Papir  za jednostrani i dvostrani ispis i kopiranje A4 120 g/m2 (kvalitetan)</t>
  </si>
  <si>
    <t>Papir  za jednostrani i dvostrani ispis i kopiranje A4 200 g/m2 (kvalitetan)</t>
  </si>
  <si>
    <t>Papir  za jednostrani i dvostrani ispis i kopiranje A3 160 g/m2 (kvalitetan)</t>
  </si>
  <si>
    <t>Papir  za jednostrani i dvostrani ispis i kopiranje A3 250 g/m2 (kvalitetan)</t>
  </si>
  <si>
    <t>Papir vanilija color A4 80 g/m2 (kvalitetan)</t>
  </si>
  <si>
    <t>Korice za spiralni uvez A 3, bijele 100/1</t>
  </si>
  <si>
    <t>Fascikl prešpan klapna A3</t>
  </si>
  <si>
    <t>Ljepilo u olovci (UHU GLUE PEN ili jednakovrijedno)</t>
  </si>
  <si>
    <t>kuverta obična A4 obična</t>
  </si>
  <si>
    <t>Kuverta s križnim dnom C4 natron strip</t>
  </si>
  <si>
    <t>Kuverta s križnim dnom E4 natron strip</t>
  </si>
  <si>
    <t>Kuverta s križnim dnom B4 natron strip</t>
  </si>
  <si>
    <t>Kuverta s križnim dnom B5 natron strip</t>
  </si>
  <si>
    <t>Kuverta s jstučićima  k</t>
  </si>
  <si>
    <t>Kuverta s jstučićima  j</t>
  </si>
  <si>
    <t>Kuverta s jstučićima i</t>
  </si>
  <si>
    <t>Kuverta s križnim dnom B6 natron strip</t>
  </si>
  <si>
    <t xml:space="preserve">Skalpel </t>
  </si>
  <si>
    <t>Nož za skalpel, 10/1</t>
  </si>
  <si>
    <t xml:space="preserve">Šiljilo s kutijom </t>
  </si>
  <si>
    <t>Kemijska olovka, roler 0,5, crne i plave</t>
  </si>
  <si>
    <t>Kemijska olovka, roler 0,7, crne i plave</t>
  </si>
  <si>
    <t>Podložak za miš s jastučićem</t>
  </si>
  <si>
    <t>Registrator u kutiji, A4, uski, hrbat 60 mm s etiketom, sastoji se od uloška s mehanizmom i kutije, kaširana ljepenka, kutija i uložak u istoj boji, razne boje, kvalitetniji</t>
  </si>
  <si>
    <t>Registrator u kutiji, A4, široki, hrbat 80 mm s etiketom, sastoji se od uloška s mehanizmom i kutije, kaširana ljepenka, kutija i uložak u istoj boji, razne boje, kvalitetniji</t>
  </si>
  <si>
    <t>Registrator u kutiji, A5, široki, hrbat 80 mm s etiketom, sastoji se od uloška s mehanizmom i kutije, kaširana ljepenka, kutija izrađena lijepljenjem kartona bez čeličnih spojnica, kutija i uložak u istoj boji, razne boje, kvalitetniji</t>
  </si>
  <si>
    <t>Spužvica za prste</t>
  </si>
  <si>
    <t>Spirala žičane hod 3:1    6.4 mm</t>
  </si>
  <si>
    <t>Spirala  žičane hod 3:1    9.5 mm</t>
  </si>
  <si>
    <t>Spirala  žičane hod 3:1    11.1 mm</t>
  </si>
  <si>
    <t>Spirala  žičane hod 3:1    12,7 mm</t>
  </si>
  <si>
    <t>Spirala  žičane hod 3:1    14,3 mm</t>
  </si>
  <si>
    <t xml:space="preserve">TROŠKOVNIK za nabavu UREDSKOG MATERIJALA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</si>
</sst>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3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distributed" vertical="center" wrapText="1"/>
    </xf>
    <xf numFmtId="0" fontId="4" fillId="2" borderId="1" xfId="0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center" vertical="center"/>
    </xf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center" vertical="center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49" fontId="11" fillId="5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right" vertical="center"/>
    </xf>
    <xf numFmtId="3" fontId="13" fillId="6" borderId="1" xfId="0" applyNumberFormat="1" applyFont="1" applyFill="1" applyBorder="1" applyAlignment="1" applyProtection="1">
      <alignment horizontal="right" vertical="center"/>
    </xf>
    <xf numFmtId="4" fontId="4" fillId="6" borderId="1" xfId="0" applyNumberFormat="1" applyFont="1" applyFill="1" applyBorder="1" applyAlignment="1" applyProtection="1">
      <alignment horizontal="right" vertical="center"/>
      <protection locked="0"/>
    </xf>
    <xf numFmtId="4" fontId="4" fillId="6" borderId="1" xfId="0" applyNumberFormat="1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3" fontId="5" fillId="0" borderId="0" xfId="0" applyNumberFormat="1" applyFont="1" applyAlignment="1" applyProtection="1">
      <alignment horizontal="right" vertical="center"/>
    </xf>
    <xf numFmtId="4" fontId="9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</xf>
    <xf numFmtId="4" fontId="4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vertical="top" wrapText="1"/>
    </xf>
    <xf numFmtId="0" fontId="15" fillId="0" borderId="2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</xf>
    <xf numFmtId="4" fontId="16" fillId="0" borderId="1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/>
    </xf>
    <xf numFmtId="0" fontId="15" fillId="0" borderId="5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 vertical="center"/>
      <protection locked="0"/>
    </xf>
    <xf numFmtId="4" fontId="16" fillId="0" borderId="4" xfId="0" applyNumberFormat="1" applyFont="1" applyBorder="1" applyAlignment="1" applyProtection="1">
      <alignment vertical="center"/>
    </xf>
    <xf numFmtId="4" fontId="15" fillId="0" borderId="4" xfId="0" applyNumberFormat="1" applyFont="1" applyBorder="1" applyAlignment="1" applyProtection="1">
      <alignment vertical="center"/>
    </xf>
    <xf numFmtId="4" fontId="9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3" fontId="8" fillId="3" borderId="8" xfId="0" applyNumberFormat="1" applyFont="1" applyFill="1" applyBorder="1" applyAlignment="1" applyProtection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4" borderId="2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right" vertical="center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17" fillId="4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3" fontId="11" fillId="0" borderId="1" xfId="0" applyNumberFormat="1" applyFont="1" applyBorder="1" applyAlignment="1">
      <alignment horizontal="right" vertical="center"/>
    </xf>
    <xf numFmtId="0" fontId="17" fillId="0" borderId="2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3" fontId="6" fillId="6" borderId="1" xfId="0" applyNumberFormat="1" applyFont="1" applyFill="1" applyBorder="1" applyAlignment="1" applyProtection="1">
      <alignment horizontal="right" vertical="center"/>
    </xf>
    <xf numFmtId="3" fontId="6" fillId="6" borderId="9" xfId="0" applyNumberFormat="1" applyFont="1" applyFill="1" applyBorder="1" applyAlignment="1" applyProtection="1">
      <alignment horizontal="right" vertical="center"/>
    </xf>
    <xf numFmtId="4" fontId="6" fillId="6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/>
    <xf numFmtId="0" fontId="21" fillId="0" borderId="2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4" fontId="11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1" fillId="0" borderId="5" xfId="0" applyFont="1" applyBorder="1" applyAlignment="1" applyProtection="1">
      <alignment vertical="center"/>
      <protection locked="0"/>
    </xf>
    <xf numFmtId="0" fontId="21" fillId="0" borderId="6" xfId="0" applyFont="1" applyBorder="1" applyAlignment="1" applyProtection="1">
      <alignment vertical="center"/>
      <protection locked="0"/>
    </xf>
    <xf numFmtId="0" fontId="21" fillId="0" borderId="7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4" fontId="11" fillId="0" borderId="4" xfId="0" applyNumberFormat="1" applyFont="1" applyBorder="1" applyAlignment="1" applyProtection="1">
      <alignment vertical="center"/>
      <protection locked="0"/>
    </xf>
    <xf numFmtId="4" fontId="21" fillId="0" borderId="4" xfId="0" applyNumberFormat="1" applyFont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4" borderId="2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17" fillId="4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22" fillId="4" borderId="1" xfId="0" applyFont="1" applyFill="1" applyBorder="1" applyAlignment="1">
      <alignment wrapText="1"/>
    </xf>
    <xf numFmtId="0" fontId="22" fillId="0" borderId="0" xfId="0" applyFont="1"/>
    <xf numFmtId="0" fontId="11" fillId="0" borderId="0" xfId="0" applyFont="1"/>
    <xf numFmtId="0" fontId="3" fillId="4" borderId="10" xfId="0" applyFont="1" applyFill="1" applyBorder="1"/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top" wrapText="1"/>
    </xf>
    <xf numFmtId="0" fontId="11" fillId="0" borderId="8" xfId="0" applyFont="1" applyBorder="1" applyAlignment="1" applyProtection="1">
      <alignment horizontal="center" vertical="center" wrapText="1"/>
    </xf>
    <xf numFmtId="0" fontId="3" fillId="4" borderId="1" xfId="0" applyFont="1" applyFill="1" applyBorder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workbookViewId="0">
      <selection activeCell="N5" sqref="N5"/>
    </sheetView>
  </sheetViews>
  <sheetFormatPr defaultRowHeight="15" x14ac:dyDescent="0.25"/>
  <cols>
    <col min="1" max="1" width="9.140625" style="137"/>
    <col min="2" max="2" width="10.5703125" style="137" customWidth="1"/>
    <col min="3" max="3" width="51.42578125" style="137" customWidth="1"/>
    <col min="4" max="4" width="49.5703125" style="137" customWidth="1"/>
    <col min="5" max="5" width="9.140625" style="137"/>
    <col min="6" max="6" width="18.85546875" style="138" customWidth="1"/>
    <col min="7" max="7" width="13.7109375" style="137" customWidth="1"/>
    <col min="8" max="8" width="13" style="137" customWidth="1"/>
    <col min="9" max="9" width="12.85546875" style="137" customWidth="1"/>
    <col min="10" max="16384" width="9.140625" style="137"/>
  </cols>
  <sheetData>
    <row r="1" spans="1:9" x14ac:dyDescent="0.25">
      <c r="A1" s="137" t="s">
        <v>135</v>
      </c>
    </row>
    <row r="2" spans="1:9" x14ac:dyDescent="0.25">
      <c r="A2" s="137" t="s">
        <v>142</v>
      </c>
    </row>
    <row r="3" spans="1:9" x14ac:dyDescent="0.25">
      <c r="A3" s="137" t="s">
        <v>137</v>
      </c>
      <c r="I3" s="51" t="s">
        <v>277</v>
      </c>
    </row>
    <row r="4" spans="1:9" ht="18.75" x14ac:dyDescent="0.25">
      <c r="A4" s="144" t="s">
        <v>312</v>
      </c>
      <c r="B4" s="144"/>
      <c r="C4" s="144"/>
      <c r="D4" s="144"/>
      <c r="E4" s="144"/>
      <c r="F4" s="144"/>
      <c r="G4" s="144"/>
      <c r="H4" s="144"/>
      <c r="I4" s="144"/>
    </row>
    <row r="5" spans="1:9" x14ac:dyDescent="0.25">
      <c r="A5" s="76"/>
      <c r="B5" s="76"/>
      <c r="C5" s="76"/>
      <c r="D5" s="76"/>
      <c r="E5" s="76"/>
      <c r="F5" s="76"/>
      <c r="G5" s="76"/>
      <c r="H5" s="76"/>
      <c r="I5" s="77" t="s">
        <v>0</v>
      </c>
    </row>
    <row r="6" spans="1:9" ht="38.25" x14ac:dyDescent="0.25">
      <c r="A6" s="78" t="s">
        <v>1</v>
      </c>
      <c r="B6" s="12" t="s">
        <v>2</v>
      </c>
      <c r="C6" s="79" t="s">
        <v>4</v>
      </c>
      <c r="D6" s="79" t="s">
        <v>141</v>
      </c>
      <c r="E6" s="78" t="s">
        <v>5</v>
      </c>
      <c r="F6" s="80" t="s">
        <v>6</v>
      </c>
      <c r="G6" s="81" t="s">
        <v>7</v>
      </c>
      <c r="H6" s="82" t="s">
        <v>8</v>
      </c>
      <c r="I6" s="82" t="s">
        <v>9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83">
        <v>6</v>
      </c>
      <c r="G7" s="84">
        <v>7</v>
      </c>
      <c r="H7" s="84" t="s">
        <v>140</v>
      </c>
      <c r="I7" s="84">
        <v>9</v>
      </c>
    </row>
    <row r="8" spans="1:9" x14ac:dyDescent="0.25">
      <c r="A8" s="85"/>
      <c r="B8" s="85"/>
      <c r="C8" s="86" t="s">
        <v>276</v>
      </c>
      <c r="D8" s="86"/>
      <c r="E8" s="85"/>
      <c r="F8" s="87"/>
      <c r="G8" s="88"/>
      <c r="H8" s="88"/>
      <c r="I8" s="88"/>
    </row>
    <row r="9" spans="1:9" ht="50.1" customHeight="1" x14ac:dyDescent="0.25">
      <c r="A9" s="89">
        <v>1</v>
      </c>
      <c r="B9" s="90" t="s">
        <v>143</v>
      </c>
      <c r="C9" s="91" t="s">
        <v>144</v>
      </c>
      <c r="D9" s="130"/>
      <c r="E9" s="92" t="s">
        <v>145</v>
      </c>
      <c r="F9" s="93">
        <v>467</v>
      </c>
      <c r="G9" s="94"/>
      <c r="H9" s="95">
        <f t="shared" ref="H9:H49" si="0">F9*G9</f>
        <v>0</v>
      </c>
      <c r="I9" s="96">
        <f t="shared" ref="I9:I49" si="1">H9*1.25</f>
        <v>0</v>
      </c>
    </row>
    <row r="10" spans="1:9" ht="50.1" customHeight="1" x14ac:dyDescent="0.25">
      <c r="A10" s="89">
        <v>2</v>
      </c>
      <c r="B10" s="90" t="s">
        <v>143</v>
      </c>
      <c r="C10" s="29" t="s">
        <v>146</v>
      </c>
      <c r="D10" s="131"/>
      <c r="E10" s="92" t="s">
        <v>145</v>
      </c>
      <c r="F10" s="93">
        <v>10</v>
      </c>
      <c r="G10" s="94"/>
      <c r="H10" s="95">
        <f t="shared" si="0"/>
        <v>0</v>
      </c>
      <c r="I10" s="96">
        <f t="shared" si="1"/>
        <v>0</v>
      </c>
    </row>
    <row r="11" spans="1:9" ht="50.1" customHeight="1" x14ac:dyDescent="0.25">
      <c r="A11" s="89">
        <v>3</v>
      </c>
      <c r="B11" s="90" t="s">
        <v>143</v>
      </c>
      <c r="C11" s="135" t="s">
        <v>147</v>
      </c>
      <c r="D11" s="130"/>
      <c r="E11" s="92" t="s">
        <v>145</v>
      </c>
      <c r="F11" s="93">
        <v>3</v>
      </c>
      <c r="G11" s="94"/>
      <c r="H11" s="95">
        <f t="shared" si="0"/>
        <v>0</v>
      </c>
      <c r="I11" s="96">
        <f t="shared" si="1"/>
        <v>0</v>
      </c>
    </row>
    <row r="12" spans="1:9" ht="45.75" customHeight="1" x14ac:dyDescent="0.25">
      <c r="A12" s="89">
        <v>4</v>
      </c>
      <c r="B12" s="90" t="s">
        <v>143</v>
      </c>
      <c r="C12" s="136" t="s">
        <v>278</v>
      </c>
      <c r="D12" s="130"/>
      <c r="E12" s="92" t="s">
        <v>145</v>
      </c>
      <c r="F12" s="93">
        <v>375</v>
      </c>
      <c r="G12" s="94"/>
      <c r="H12" s="95"/>
      <c r="I12" s="96"/>
    </row>
    <row r="13" spans="1:9" ht="43.5" customHeight="1" x14ac:dyDescent="0.25">
      <c r="A13" s="89">
        <v>5</v>
      </c>
      <c r="B13" s="90" t="s">
        <v>143</v>
      </c>
      <c r="C13" s="136" t="s">
        <v>279</v>
      </c>
      <c r="D13" s="130"/>
      <c r="E13" s="92" t="s">
        <v>145</v>
      </c>
      <c r="F13" s="93">
        <v>170</v>
      </c>
      <c r="G13" s="94"/>
      <c r="H13" s="95"/>
      <c r="I13" s="96"/>
    </row>
    <row r="14" spans="1:9" ht="42" customHeight="1" x14ac:dyDescent="0.25">
      <c r="A14" s="89">
        <v>6</v>
      </c>
      <c r="B14" s="90" t="s">
        <v>143</v>
      </c>
      <c r="C14" s="136" t="s">
        <v>280</v>
      </c>
      <c r="D14" s="130"/>
      <c r="E14" s="92" t="s">
        <v>145</v>
      </c>
      <c r="F14" s="93">
        <v>24</v>
      </c>
      <c r="G14" s="94"/>
      <c r="H14" s="95"/>
      <c r="I14" s="96"/>
    </row>
    <row r="15" spans="1:9" ht="47.25" customHeight="1" x14ac:dyDescent="0.25">
      <c r="A15" s="89">
        <v>7</v>
      </c>
      <c r="B15" s="90" t="s">
        <v>143</v>
      </c>
      <c r="C15" s="136" t="s">
        <v>281</v>
      </c>
      <c r="D15" s="130"/>
      <c r="E15" s="92" t="s">
        <v>145</v>
      </c>
      <c r="F15" s="93">
        <v>5</v>
      </c>
      <c r="G15" s="94"/>
      <c r="H15" s="95"/>
      <c r="I15" s="96"/>
    </row>
    <row r="16" spans="1:9" ht="40.5" customHeight="1" x14ac:dyDescent="0.25">
      <c r="A16" s="89">
        <v>8</v>
      </c>
      <c r="B16" s="90" t="s">
        <v>143</v>
      </c>
      <c r="C16" s="136" t="s">
        <v>282</v>
      </c>
      <c r="D16" s="130"/>
      <c r="E16" s="92" t="s">
        <v>145</v>
      </c>
      <c r="F16" s="93">
        <v>15</v>
      </c>
      <c r="G16" s="94"/>
      <c r="H16" s="95"/>
      <c r="I16" s="96"/>
    </row>
    <row r="17" spans="1:9" ht="40.5" customHeight="1" x14ac:dyDescent="0.25">
      <c r="A17" s="89">
        <v>9</v>
      </c>
      <c r="B17" s="90" t="s">
        <v>143</v>
      </c>
      <c r="C17" s="136" t="s">
        <v>283</v>
      </c>
      <c r="D17" s="130"/>
      <c r="E17" s="92" t="s">
        <v>145</v>
      </c>
      <c r="F17" s="93">
        <v>7</v>
      </c>
      <c r="G17" s="94"/>
      <c r="H17" s="95"/>
      <c r="I17" s="96"/>
    </row>
    <row r="18" spans="1:9" ht="39.75" customHeight="1" x14ac:dyDescent="0.25">
      <c r="A18" s="89">
        <v>10</v>
      </c>
      <c r="B18" s="90" t="s">
        <v>143</v>
      </c>
      <c r="C18" s="136" t="s">
        <v>284</v>
      </c>
      <c r="D18" s="130"/>
      <c r="E18" s="92" t="s">
        <v>145</v>
      </c>
      <c r="F18" s="93">
        <v>10</v>
      </c>
      <c r="G18" s="94"/>
      <c r="H18" s="95"/>
      <c r="I18" s="96"/>
    </row>
    <row r="19" spans="1:9" ht="50.1" customHeight="1" x14ac:dyDescent="0.25">
      <c r="A19" s="89">
        <v>11</v>
      </c>
      <c r="B19" s="97" t="s">
        <v>143</v>
      </c>
      <c r="C19" s="91" t="s">
        <v>148</v>
      </c>
      <c r="D19" s="130"/>
      <c r="E19" s="98" t="s">
        <v>108</v>
      </c>
      <c r="F19" s="93">
        <v>1</v>
      </c>
      <c r="G19" s="99"/>
      <c r="H19" s="100">
        <f t="shared" si="0"/>
        <v>0</v>
      </c>
      <c r="I19" s="101">
        <f t="shared" si="1"/>
        <v>0</v>
      </c>
    </row>
    <row r="20" spans="1:9" ht="50.1" customHeight="1" x14ac:dyDescent="0.25">
      <c r="A20" s="89">
        <v>12</v>
      </c>
      <c r="B20" s="90" t="s">
        <v>149</v>
      </c>
      <c r="C20" s="29" t="s">
        <v>150</v>
      </c>
      <c r="D20" s="131"/>
      <c r="E20" s="92" t="s">
        <v>13</v>
      </c>
      <c r="F20" s="93">
        <v>61</v>
      </c>
      <c r="G20" s="94"/>
      <c r="H20" s="95">
        <f t="shared" si="0"/>
        <v>0</v>
      </c>
      <c r="I20" s="96">
        <f t="shared" si="1"/>
        <v>0</v>
      </c>
    </row>
    <row r="21" spans="1:9" ht="50.1" customHeight="1" x14ac:dyDescent="0.25">
      <c r="A21" s="89">
        <v>13</v>
      </c>
      <c r="B21" s="90" t="s">
        <v>149</v>
      </c>
      <c r="C21" s="29" t="s">
        <v>151</v>
      </c>
      <c r="D21" s="131"/>
      <c r="E21" s="92" t="s">
        <v>13</v>
      </c>
      <c r="F21" s="93">
        <v>20</v>
      </c>
      <c r="G21" s="94"/>
      <c r="H21" s="95">
        <f t="shared" si="0"/>
        <v>0</v>
      </c>
      <c r="I21" s="96">
        <f t="shared" si="1"/>
        <v>0</v>
      </c>
    </row>
    <row r="22" spans="1:9" ht="50.1" customHeight="1" x14ac:dyDescent="0.25">
      <c r="A22" s="89">
        <v>14</v>
      </c>
      <c r="B22" s="90" t="s">
        <v>149</v>
      </c>
      <c r="C22" s="29" t="s">
        <v>152</v>
      </c>
      <c r="D22" s="131"/>
      <c r="E22" s="92" t="s">
        <v>13</v>
      </c>
      <c r="F22" s="93">
        <v>51</v>
      </c>
      <c r="G22" s="94"/>
      <c r="H22" s="95">
        <f t="shared" si="0"/>
        <v>0</v>
      </c>
      <c r="I22" s="96">
        <f t="shared" si="1"/>
        <v>0</v>
      </c>
    </row>
    <row r="23" spans="1:9" ht="50.1" customHeight="1" x14ac:dyDescent="0.25">
      <c r="A23" s="89">
        <v>15</v>
      </c>
      <c r="B23" s="90" t="s">
        <v>149</v>
      </c>
      <c r="C23" s="29" t="s">
        <v>153</v>
      </c>
      <c r="D23" s="131"/>
      <c r="E23" s="92" t="s">
        <v>13</v>
      </c>
      <c r="F23" s="93">
        <v>5</v>
      </c>
      <c r="G23" s="94"/>
      <c r="H23" s="95">
        <f t="shared" si="0"/>
        <v>0</v>
      </c>
      <c r="I23" s="96">
        <f t="shared" si="1"/>
        <v>0</v>
      </c>
    </row>
    <row r="24" spans="1:9" ht="50.1" customHeight="1" x14ac:dyDescent="0.25">
      <c r="A24" s="89">
        <v>16</v>
      </c>
      <c r="B24" s="90" t="s">
        <v>154</v>
      </c>
      <c r="C24" s="29" t="s">
        <v>155</v>
      </c>
      <c r="D24" s="131"/>
      <c r="E24" s="92" t="s">
        <v>13</v>
      </c>
      <c r="F24" s="93">
        <v>5</v>
      </c>
      <c r="G24" s="94"/>
      <c r="H24" s="95">
        <f t="shared" si="0"/>
        <v>0</v>
      </c>
      <c r="I24" s="96">
        <f t="shared" si="1"/>
        <v>0</v>
      </c>
    </row>
    <row r="25" spans="1:9" ht="50.1" customHeight="1" x14ac:dyDescent="0.25">
      <c r="A25" s="89">
        <v>17</v>
      </c>
      <c r="B25" s="90" t="s">
        <v>154</v>
      </c>
      <c r="C25" s="29" t="s">
        <v>156</v>
      </c>
      <c r="D25" s="131"/>
      <c r="E25" s="92" t="s">
        <v>13</v>
      </c>
      <c r="F25" s="93">
        <v>5</v>
      </c>
      <c r="G25" s="94"/>
      <c r="H25" s="95">
        <f t="shared" si="0"/>
        <v>0</v>
      </c>
      <c r="I25" s="96">
        <f t="shared" si="1"/>
        <v>0</v>
      </c>
    </row>
    <row r="26" spans="1:9" ht="50.1" customHeight="1" x14ac:dyDescent="0.25">
      <c r="A26" s="89">
        <v>18</v>
      </c>
      <c r="B26" s="90" t="s">
        <v>154</v>
      </c>
      <c r="C26" s="29" t="s">
        <v>157</v>
      </c>
      <c r="D26" s="131"/>
      <c r="E26" s="92" t="s">
        <v>13</v>
      </c>
      <c r="F26" s="93">
        <v>5</v>
      </c>
      <c r="G26" s="94"/>
      <c r="H26" s="95">
        <f t="shared" si="0"/>
        <v>0</v>
      </c>
      <c r="I26" s="96">
        <f t="shared" si="1"/>
        <v>0</v>
      </c>
    </row>
    <row r="27" spans="1:9" ht="50.1" customHeight="1" x14ac:dyDescent="0.25">
      <c r="A27" s="89">
        <v>19</v>
      </c>
      <c r="B27" s="90" t="s">
        <v>154</v>
      </c>
      <c r="C27" s="29" t="s">
        <v>158</v>
      </c>
      <c r="D27" s="131"/>
      <c r="E27" s="92" t="s">
        <v>13</v>
      </c>
      <c r="F27" s="93">
        <v>12</v>
      </c>
      <c r="G27" s="94"/>
      <c r="H27" s="95">
        <f t="shared" si="0"/>
        <v>0</v>
      </c>
      <c r="I27" s="96">
        <f t="shared" si="1"/>
        <v>0</v>
      </c>
    </row>
    <row r="28" spans="1:9" ht="50.1" customHeight="1" x14ac:dyDescent="0.25">
      <c r="A28" s="89">
        <v>20</v>
      </c>
      <c r="B28" s="90" t="s">
        <v>154</v>
      </c>
      <c r="C28" s="29" t="s">
        <v>159</v>
      </c>
      <c r="D28" s="131"/>
      <c r="E28" s="92" t="s">
        <v>13</v>
      </c>
      <c r="F28" s="93">
        <v>11</v>
      </c>
      <c r="G28" s="94"/>
      <c r="H28" s="95">
        <f t="shared" si="0"/>
        <v>0</v>
      </c>
      <c r="I28" s="96">
        <f t="shared" si="1"/>
        <v>0</v>
      </c>
    </row>
    <row r="29" spans="1:9" ht="50.1" customHeight="1" x14ac:dyDescent="0.25">
      <c r="A29" s="89">
        <v>21</v>
      </c>
      <c r="B29" s="90" t="s">
        <v>160</v>
      </c>
      <c r="C29" s="29" t="s">
        <v>161</v>
      </c>
      <c r="D29" s="131"/>
      <c r="E29" s="92" t="s">
        <v>13</v>
      </c>
      <c r="F29" s="93">
        <v>1</v>
      </c>
      <c r="G29" s="94"/>
      <c r="H29" s="95">
        <f t="shared" si="0"/>
        <v>0</v>
      </c>
      <c r="I29" s="96">
        <f t="shared" si="1"/>
        <v>0</v>
      </c>
    </row>
    <row r="30" spans="1:9" ht="50.1" customHeight="1" x14ac:dyDescent="0.25">
      <c r="A30" s="89">
        <v>22</v>
      </c>
      <c r="B30" s="90" t="s">
        <v>160</v>
      </c>
      <c r="C30" s="103" t="s">
        <v>162</v>
      </c>
      <c r="D30" s="133"/>
      <c r="E30" s="92" t="s">
        <v>13</v>
      </c>
      <c r="F30" s="93">
        <v>2</v>
      </c>
      <c r="G30" s="94"/>
      <c r="H30" s="95">
        <f t="shared" si="0"/>
        <v>0</v>
      </c>
      <c r="I30" s="96">
        <f t="shared" si="1"/>
        <v>0</v>
      </c>
    </row>
    <row r="31" spans="1:9" ht="50.1" customHeight="1" x14ac:dyDescent="0.25">
      <c r="A31" s="89">
        <v>23</v>
      </c>
      <c r="B31" s="90" t="s">
        <v>160</v>
      </c>
      <c r="C31" s="29" t="s">
        <v>163</v>
      </c>
      <c r="D31" s="131"/>
      <c r="E31" s="92" t="s">
        <v>46</v>
      </c>
      <c r="F31" s="93">
        <v>34</v>
      </c>
      <c r="G31" s="94"/>
      <c r="H31" s="95">
        <f t="shared" si="0"/>
        <v>0</v>
      </c>
      <c r="I31" s="96">
        <f t="shared" si="1"/>
        <v>0</v>
      </c>
    </row>
    <row r="32" spans="1:9" ht="50.1" customHeight="1" x14ac:dyDescent="0.25">
      <c r="A32" s="89">
        <v>24</v>
      </c>
      <c r="B32" s="90" t="s">
        <v>164</v>
      </c>
      <c r="C32" s="29" t="s">
        <v>165</v>
      </c>
      <c r="D32" s="131"/>
      <c r="E32" s="92" t="s">
        <v>46</v>
      </c>
      <c r="F32" s="93">
        <v>8</v>
      </c>
      <c r="G32" s="94"/>
      <c r="H32" s="95">
        <f t="shared" si="0"/>
        <v>0</v>
      </c>
      <c r="I32" s="96">
        <f t="shared" si="1"/>
        <v>0</v>
      </c>
    </row>
    <row r="33" spans="1:9" ht="50.1" customHeight="1" x14ac:dyDescent="0.25">
      <c r="A33" s="89">
        <v>25</v>
      </c>
      <c r="B33" s="90" t="s">
        <v>166</v>
      </c>
      <c r="C33" s="29" t="s">
        <v>167</v>
      </c>
      <c r="D33" s="131"/>
      <c r="E33" s="92" t="s">
        <v>108</v>
      </c>
      <c r="F33" s="93">
        <v>4</v>
      </c>
      <c r="G33" s="94"/>
      <c r="H33" s="95">
        <f t="shared" si="0"/>
        <v>0</v>
      </c>
      <c r="I33" s="96">
        <f t="shared" si="1"/>
        <v>0</v>
      </c>
    </row>
    <row r="34" spans="1:9" ht="50.1" customHeight="1" x14ac:dyDescent="0.25">
      <c r="A34" s="89">
        <v>26</v>
      </c>
      <c r="B34" s="90" t="s">
        <v>166</v>
      </c>
      <c r="C34" s="29" t="s">
        <v>168</v>
      </c>
      <c r="D34" s="131"/>
      <c r="E34" s="92" t="s">
        <v>108</v>
      </c>
      <c r="F34" s="93">
        <v>8</v>
      </c>
      <c r="G34" s="94"/>
      <c r="H34" s="95">
        <f t="shared" si="0"/>
        <v>0</v>
      </c>
      <c r="I34" s="96">
        <f t="shared" si="1"/>
        <v>0</v>
      </c>
    </row>
    <row r="35" spans="1:9" ht="50.1" customHeight="1" x14ac:dyDescent="0.25">
      <c r="A35" s="89">
        <v>27</v>
      </c>
      <c r="B35" s="90" t="s">
        <v>166</v>
      </c>
      <c r="C35" s="29" t="s">
        <v>169</v>
      </c>
      <c r="D35" s="131"/>
      <c r="E35" s="92" t="s">
        <v>108</v>
      </c>
      <c r="F35" s="93">
        <v>6</v>
      </c>
      <c r="G35" s="94"/>
      <c r="H35" s="95">
        <f t="shared" si="0"/>
        <v>0</v>
      </c>
      <c r="I35" s="96">
        <f t="shared" si="1"/>
        <v>0</v>
      </c>
    </row>
    <row r="36" spans="1:9" ht="50.1" customHeight="1" x14ac:dyDescent="0.25">
      <c r="A36" s="89">
        <v>28</v>
      </c>
      <c r="B36" s="90" t="s">
        <v>170</v>
      </c>
      <c r="C36" s="29" t="s">
        <v>304</v>
      </c>
      <c r="D36" s="131"/>
      <c r="E36" s="92" t="s">
        <v>13</v>
      </c>
      <c r="F36" s="93">
        <v>166</v>
      </c>
      <c r="G36" s="94"/>
      <c r="H36" s="95">
        <f t="shared" si="0"/>
        <v>0</v>
      </c>
      <c r="I36" s="96">
        <f t="shared" si="1"/>
        <v>0</v>
      </c>
    </row>
    <row r="37" spans="1:9" ht="50.1" customHeight="1" x14ac:dyDescent="0.25">
      <c r="A37" s="89">
        <v>29</v>
      </c>
      <c r="B37" s="90" t="s">
        <v>170</v>
      </c>
      <c r="C37" s="29" t="s">
        <v>303</v>
      </c>
      <c r="D37" s="131"/>
      <c r="E37" s="92" t="s">
        <v>13</v>
      </c>
      <c r="F37" s="93">
        <v>38</v>
      </c>
      <c r="G37" s="94"/>
      <c r="H37" s="95">
        <f t="shared" si="0"/>
        <v>0</v>
      </c>
      <c r="I37" s="96">
        <f t="shared" si="1"/>
        <v>0</v>
      </c>
    </row>
    <row r="38" spans="1:9" ht="50.1" customHeight="1" x14ac:dyDescent="0.25">
      <c r="A38" s="89">
        <v>30</v>
      </c>
      <c r="B38" s="90" t="s">
        <v>170</v>
      </c>
      <c r="C38" s="29" t="s">
        <v>305</v>
      </c>
      <c r="D38" s="131"/>
      <c r="E38" s="92" t="s">
        <v>13</v>
      </c>
      <c r="F38" s="93">
        <v>8</v>
      </c>
      <c r="G38" s="94"/>
      <c r="H38" s="95">
        <f t="shared" si="0"/>
        <v>0</v>
      </c>
      <c r="I38" s="96">
        <f t="shared" si="1"/>
        <v>0</v>
      </c>
    </row>
    <row r="39" spans="1:9" ht="50.1" customHeight="1" x14ac:dyDescent="0.25">
      <c r="A39" s="89">
        <v>31</v>
      </c>
      <c r="B39" s="90" t="s">
        <v>170</v>
      </c>
      <c r="C39" s="29" t="s">
        <v>171</v>
      </c>
      <c r="D39" s="131"/>
      <c r="E39" s="92" t="s">
        <v>13</v>
      </c>
      <c r="F39" s="93">
        <v>1</v>
      </c>
      <c r="G39" s="94"/>
      <c r="H39" s="95">
        <f t="shared" si="0"/>
        <v>0</v>
      </c>
      <c r="I39" s="96">
        <f t="shared" si="1"/>
        <v>0</v>
      </c>
    </row>
    <row r="40" spans="1:9" ht="50.1" customHeight="1" x14ac:dyDescent="0.25">
      <c r="A40" s="89">
        <v>32</v>
      </c>
      <c r="B40" s="90" t="s">
        <v>170</v>
      </c>
      <c r="C40" s="29" t="s">
        <v>172</v>
      </c>
      <c r="D40" s="131"/>
      <c r="E40" s="92" t="s">
        <v>13</v>
      </c>
      <c r="F40" s="93">
        <v>12</v>
      </c>
      <c r="G40" s="94"/>
      <c r="H40" s="95">
        <f t="shared" si="0"/>
        <v>0</v>
      </c>
      <c r="I40" s="96">
        <f t="shared" si="1"/>
        <v>0</v>
      </c>
    </row>
    <row r="41" spans="1:9" ht="50.1" customHeight="1" x14ac:dyDescent="0.25">
      <c r="A41" s="89">
        <v>33</v>
      </c>
      <c r="B41" s="90" t="s">
        <v>170</v>
      </c>
      <c r="C41" s="29" t="s">
        <v>173</v>
      </c>
      <c r="D41" s="131"/>
      <c r="E41" s="92" t="s">
        <v>13</v>
      </c>
      <c r="F41" s="93">
        <v>22</v>
      </c>
      <c r="G41" s="94"/>
      <c r="H41" s="95">
        <f t="shared" si="0"/>
        <v>0</v>
      </c>
      <c r="I41" s="96">
        <f t="shared" si="1"/>
        <v>0</v>
      </c>
    </row>
    <row r="42" spans="1:9" ht="50.1" customHeight="1" x14ac:dyDescent="0.25">
      <c r="A42" s="89">
        <v>34</v>
      </c>
      <c r="B42" s="90" t="s">
        <v>170</v>
      </c>
      <c r="C42" s="103" t="s">
        <v>174</v>
      </c>
      <c r="D42" s="133"/>
      <c r="E42" s="92" t="s">
        <v>13</v>
      </c>
      <c r="F42" s="93">
        <v>27</v>
      </c>
      <c r="G42" s="94"/>
      <c r="H42" s="95">
        <f t="shared" si="0"/>
        <v>0</v>
      </c>
      <c r="I42" s="96">
        <f t="shared" si="1"/>
        <v>0</v>
      </c>
    </row>
    <row r="43" spans="1:9" ht="50.1" customHeight="1" x14ac:dyDescent="0.25">
      <c r="A43" s="89">
        <v>35</v>
      </c>
      <c r="B43" s="90" t="s">
        <v>170</v>
      </c>
      <c r="C43" s="102" t="s">
        <v>175</v>
      </c>
      <c r="D43" s="132"/>
      <c r="E43" s="92" t="s">
        <v>13</v>
      </c>
      <c r="F43" s="93">
        <v>40</v>
      </c>
      <c r="G43" s="94"/>
      <c r="H43" s="95">
        <f t="shared" si="0"/>
        <v>0</v>
      </c>
      <c r="I43" s="96">
        <f t="shared" si="1"/>
        <v>0</v>
      </c>
    </row>
    <row r="44" spans="1:9" ht="50.1" customHeight="1" x14ac:dyDescent="0.25">
      <c r="A44" s="89">
        <v>36</v>
      </c>
      <c r="B44" s="90" t="s">
        <v>170</v>
      </c>
      <c r="C44" s="29" t="s">
        <v>176</v>
      </c>
      <c r="D44" s="131"/>
      <c r="E44" s="92" t="s">
        <v>13</v>
      </c>
      <c r="F44" s="93">
        <v>157</v>
      </c>
      <c r="G44" s="94"/>
      <c r="H44" s="95">
        <f t="shared" si="0"/>
        <v>0</v>
      </c>
      <c r="I44" s="96">
        <f t="shared" si="1"/>
        <v>0</v>
      </c>
    </row>
    <row r="45" spans="1:9" ht="50.1" customHeight="1" x14ac:dyDescent="0.25">
      <c r="A45" s="89">
        <v>37</v>
      </c>
      <c r="B45" s="90" t="s">
        <v>170</v>
      </c>
      <c r="C45" s="29" t="s">
        <v>177</v>
      </c>
      <c r="D45" s="131"/>
      <c r="E45" s="92" t="s">
        <v>13</v>
      </c>
      <c r="F45" s="93">
        <v>145</v>
      </c>
      <c r="G45" s="94"/>
      <c r="H45" s="95">
        <f t="shared" si="0"/>
        <v>0</v>
      </c>
      <c r="I45" s="96">
        <f t="shared" si="1"/>
        <v>0</v>
      </c>
    </row>
    <row r="46" spans="1:9" ht="50.1" customHeight="1" x14ac:dyDescent="0.25">
      <c r="A46" s="89">
        <v>38</v>
      </c>
      <c r="B46" s="90" t="s">
        <v>170</v>
      </c>
      <c r="C46" s="29" t="s">
        <v>286</v>
      </c>
      <c r="D46" s="131"/>
      <c r="E46" s="92" t="s">
        <v>257</v>
      </c>
      <c r="F46" s="93">
        <v>10</v>
      </c>
      <c r="G46" s="94"/>
      <c r="H46" s="95">
        <f t="shared" si="0"/>
        <v>0</v>
      </c>
      <c r="I46" s="96">
        <f t="shared" si="1"/>
        <v>0</v>
      </c>
    </row>
    <row r="47" spans="1:9" ht="50.1" customHeight="1" x14ac:dyDescent="0.25">
      <c r="A47" s="89">
        <v>39</v>
      </c>
      <c r="B47" s="90" t="s">
        <v>170</v>
      </c>
      <c r="C47" s="29" t="s">
        <v>178</v>
      </c>
      <c r="D47" s="131"/>
      <c r="E47" s="92" t="s">
        <v>46</v>
      </c>
      <c r="F47" s="93">
        <v>10</v>
      </c>
      <c r="G47" s="94"/>
      <c r="H47" s="95">
        <f t="shared" si="0"/>
        <v>0</v>
      </c>
      <c r="I47" s="96">
        <f t="shared" si="1"/>
        <v>0</v>
      </c>
    </row>
    <row r="48" spans="1:9" ht="50.1" customHeight="1" x14ac:dyDescent="0.25">
      <c r="A48" s="89">
        <v>40</v>
      </c>
      <c r="B48" s="90" t="s">
        <v>170</v>
      </c>
      <c r="C48" s="29" t="s">
        <v>179</v>
      </c>
      <c r="D48" s="131"/>
      <c r="E48" s="92" t="s">
        <v>46</v>
      </c>
      <c r="F48" s="93">
        <v>76</v>
      </c>
      <c r="G48" s="94"/>
      <c r="H48" s="95">
        <f t="shared" si="0"/>
        <v>0</v>
      </c>
      <c r="I48" s="96">
        <f t="shared" si="1"/>
        <v>0</v>
      </c>
    </row>
    <row r="49" spans="1:9" ht="50.1" customHeight="1" x14ac:dyDescent="0.25">
      <c r="A49" s="89">
        <v>41</v>
      </c>
      <c r="B49" s="90" t="s">
        <v>170</v>
      </c>
      <c r="C49" s="29" t="s">
        <v>180</v>
      </c>
      <c r="D49" s="131"/>
      <c r="E49" s="92" t="s">
        <v>46</v>
      </c>
      <c r="F49" s="93">
        <v>23</v>
      </c>
      <c r="G49" s="94"/>
      <c r="H49" s="95">
        <f t="shared" si="0"/>
        <v>0</v>
      </c>
      <c r="I49" s="96">
        <f t="shared" si="1"/>
        <v>0</v>
      </c>
    </row>
    <row r="50" spans="1:9" ht="50.1" customHeight="1" x14ac:dyDescent="0.25">
      <c r="A50" s="89">
        <v>42</v>
      </c>
      <c r="B50" s="90" t="s">
        <v>170</v>
      </c>
      <c r="C50" s="29" t="s">
        <v>181</v>
      </c>
      <c r="D50" s="131"/>
      <c r="E50" s="92" t="s">
        <v>13</v>
      </c>
      <c r="F50" s="105">
        <v>1000</v>
      </c>
      <c r="G50" s="94"/>
      <c r="H50" s="95">
        <f t="shared" ref="H50:H112" si="2">F50*G50</f>
        <v>0</v>
      </c>
      <c r="I50" s="96">
        <f t="shared" ref="I50:I113" si="3">H50*1.25</f>
        <v>0</v>
      </c>
    </row>
    <row r="51" spans="1:9" ht="50.1" customHeight="1" x14ac:dyDescent="0.25">
      <c r="A51" s="89">
        <v>43</v>
      </c>
      <c r="B51" s="97" t="s">
        <v>170</v>
      </c>
      <c r="C51" s="91" t="s">
        <v>182</v>
      </c>
      <c r="D51" s="130"/>
      <c r="E51" s="98" t="s">
        <v>46</v>
      </c>
      <c r="F51" s="93">
        <v>2</v>
      </c>
      <c r="G51" s="99"/>
      <c r="H51" s="100">
        <f t="shared" si="2"/>
        <v>0</v>
      </c>
      <c r="I51" s="101">
        <f t="shared" si="3"/>
        <v>0</v>
      </c>
    </row>
    <row r="52" spans="1:9" ht="50.1" customHeight="1" x14ac:dyDescent="0.25">
      <c r="A52" s="89">
        <v>44</v>
      </c>
      <c r="B52" s="90" t="s">
        <v>183</v>
      </c>
      <c r="C52" s="91" t="s">
        <v>184</v>
      </c>
      <c r="D52" s="130"/>
      <c r="E52" s="98" t="s">
        <v>46</v>
      </c>
      <c r="F52" s="93">
        <v>1</v>
      </c>
      <c r="G52" s="99"/>
      <c r="H52" s="95">
        <f t="shared" si="2"/>
        <v>0</v>
      </c>
      <c r="I52" s="96">
        <f t="shared" si="3"/>
        <v>0</v>
      </c>
    </row>
    <row r="53" spans="1:9" ht="50.1" customHeight="1" x14ac:dyDescent="0.25">
      <c r="A53" s="89">
        <v>45</v>
      </c>
      <c r="B53" s="90" t="s">
        <v>183</v>
      </c>
      <c r="C53" s="91" t="s">
        <v>185</v>
      </c>
      <c r="D53" s="130"/>
      <c r="E53" s="98" t="s">
        <v>46</v>
      </c>
      <c r="F53" s="93">
        <v>3</v>
      </c>
      <c r="G53" s="99"/>
      <c r="H53" s="95">
        <f t="shared" si="2"/>
        <v>0</v>
      </c>
      <c r="I53" s="96">
        <f t="shared" si="3"/>
        <v>0</v>
      </c>
    </row>
    <row r="54" spans="1:9" ht="50.1" customHeight="1" x14ac:dyDescent="0.25">
      <c r="A54" s="89">
        <v>46</v>
      </c>
      <c r="B54" s="90" t="s">
        <v>183</v>
      </c>
      <c r="C54" s="91" t="s">
        <v>186</v>
      </c>
      <c r="D54" s="130"/>
      <c r="E54" s="98" t="s">
        <v>46</v>
      </c>
      <c r="F54" s="93">
        <v>4</v>
      </c>
      <c r="G54" s="99"/>
      <c r="H54" s="95">
        <f t="shared" si="2"/>
        <v>0</v>
      </c>
      <c r="I54" s="96">
        <f t="shared" si="3"/>
        <v>0</v>
      </c>
    </row>
    <row r="55" spans="1:9" ht="50.1" customHeight="1" x14ac:dyDescent="0.25">
      <c r="A55" s="89">
        <v>47</v>
      </c>
      <c r="B55" s="90" t="s">
        <v>183</v>
      </c>
      <c r="C55" s="91" t="s">
        <v>187</v>
      </c>
      <c r="D55" s="130"/>
      <c r="E55" s="98" t="s">
        <v>46</v>
      </c>
      <c r="F55" s="93">
        <v>8</v>
      </c>
      <c r="G55" s="99"/>
      <c r="H55" s="95">
        <f t="shared" si="2"/>
        <v>0</v>
      </c>
      <c r="I55" s="96">
        <f t="shared" si="3"/>
        <v>0</v>
      </c>
    </row>
    <row r="56" spans="1:9" ht="50.1" customHeight="1" x14ac:dyDescent="0.25">
      <c r="A56" s="89">
        <v>48</v>
      </c>
      <c r="B56" s="90" t="s">
        <v>183</v>
      </c>
      <c r="C56" s="91" t="s">
        <v>188</v>
      </c>
      <c r="D56" s="130"/>
      <c r="E56" s="98" t="s">
        <v>46</v>
      </c>
      <c r="F56" s="93">
        <v>13</v>
      </c>
      <c r="G56" s="99"/>
      <c r="H56" s="95">
        <f t="shared" si="2"/>
        <v>0</v>
      </c>
      <c r="I56" s="96">
        <f t="shared" si="3"/>
        <v>0</v>
      </c>
    </row>
    <row r="57" spans="1:9" ht="50.1" customHeight="1" x14ac:dyDescent="0.25">
      <c r="A57" s="89">
        <v>49</v>
      </c>
      <c r="B57" s="90" t="s">
        <v>183</v>
      </c>
      <c r="C57" s="91" t="s">
        <v>189</v>
      </c>
      <c r="D57" s="130"/>
      <c r="E57" s="98" t="s">
        <v>46</v>
      </c>
      <c r="F57" s="93">
        <v>7</v>
      </c>
      <c r="G57" s="99"/>
      <c r="H57" s="95">
        <f t="shared" si="2"/>
        <v>0</v>
      </c>
      <c r="I57" s="96">
        <f t="shared" si="3"/>
        <v>0</v>
      </c>
    </row>
    <row r="58" spans="1:9" ht="50.1" customHeight="1" x14ac:dyDescent="0.25">
      <c r="A58" s="89">
        <v>50</v>
      </c>
      <c r="B58" s="142" t="s">
        <v>183</v>
      </c>
      <c r="C58" s="135" t="s">
        <v>190</v>
      </c>
      <c r="D58" s="130"/>
      <c r="E58" s="98" t="s">
        <v>46</v>
      </c>
      <c r="F58" s="93">
        <v>14</v>
      </c>
      <c r="G58" s="99"/>
      <c r="H58" s="95">
        <f t="shared" si="2"/>
        <v>0</v>
      </c>
      <c r="I58" s="96">
        <f t="shared" si="3"/>
        <v>0</v>
      </c>
    </row>
    <row r="59" spans="1:9" ht="50.1" customHeight="1" x14ac:dyDescent="0.25">
      <c r="A59" s="89">
        <v>51</v>
      </c>
      <c r="B59" s="97" t="s">
        <v>183</v>
      </c>
      <c r="C59" s="143" t="s">
        <v>289</v>
      </c>
      <c r="D59" s="130"/>
      <c r="E59" s="98" t="s">
        <v>257</v>
      </c>
      <c r="F59" s="93">
        <v>320</v>
      </c>
      <c r="G59" s="99"/>
      <c r="H59" s="100">
        <f t="shared" si="2"/>
        <v>0</v>
      </c>
      <c r="I59" s="101">
        <f t="shared" si="3"/>
        <v>0</v>
      </c>
    </row>
    <row r="60" spans="1:9" ht="50.1" customHeight="1" x14ac:dyDescent="0.25">
      <c r="A60" s="89">
        <v>52</v>
      </c>
      <c r="B60" s="97" t="s">
        <v>183</v>
      </c>
      <c r="C60" s="143" t="s">
        <v>290</v>
      </c>
      <c r="D60" s="130"/>
      <c r="E60" s="98" t="s">
        <v>257</v>
      </c>
      <c r="F60" s="93">
        <v>310</v>
      </c>
      <c r="G60" s="99"/>
      <c r="H60" s="100">
        <f t="shared" si="2"/>
        <v>0</v>
      </c>
      <c r="I60" s="101">
        <f t="shared" si="3"/>
        <v>0</v>
      </c>
    </row>
    <row r="61" spans="1:9" ht="50.1" customHeight="1" x14ac:dyDescent="0.25">
      <c r="A61" s="89">
        <v>53</v>
      </c>
      <c r="B61" s="97" t="s">
        <v>183</v>
      </c>
      <c r="C61" s="143" t="s">
        <v>291</v>
      </c>
      <c r="D61" s="130"/>
      <c r="E61" s="98" t="s">
        <v>257</v>
      </c>
      <c r="F61" s="93">
        <v>340</v>
      </c>
      <c r="G61" s="99"/>
      <c r="H61" s="100">
        <f t="shared" si="2"/>
        <v>0</v>
      </c>
      <c r="I61" s="101">
        <f t="shared" si="3"/>
        <v>0</v>
      </c>
    </row>
    <row r="62" spans="1:9" ht="50.1" customHeight="1" x14ac:dyDescent="0.25">
      <c r="A62" s="89">
        <v>54</v>
      </c>
      <c r="B62" s="97" t="s">
        <v>183</v>
      </c>
      <c r="C62" s="143" t="s">
        <v>292</v>
      </c>
      <c r="D62" s="130"/>
      <c r="E62" s="98" t="s">
        <v>257</v>
      </c>
      <c r="F62" s="93">
        <v>90</v>
      </c>
      <c r="G62" s="99"/>
      <c r="H62" s="100">
        <f t="shared" si="2"/>
        <v>0</v>
      </c>
      <c r="I62" s="101">
        <f t="shared" si="3"/>
        <v>0</v>
      </c>
    </row>
    <row r="63" spans="1:9" ht="50.1" customHeight="1" x14ac:dyDescent="0.25">
      <c r="A63" s="89">
        <v>55</v>
      </c>
      <c r="B63" s="97" t="s">
        <v>183</v>
      </c>
      <c r="C63" s="143" t="s">
        <v>296</v>
      </c>
      <c r="D63" s="130"/>
      <c r="E63" s="98" t="s">
        <v>257</v>
      </c>
      <c r="F63" s="93">
        <v>30</v>
      </c>
      <c r="G63" s="99"/>
      <c r="H63" s="100">
        <f t="shared" si="2"/>
        <v>0</v>
      </c>
      <c r="I63" s="101">
        <f t="shared" si="3"/>
        <v>0</v>
      </c>
    </row>
    <row r="64" spans="1:9" ht="50.1" customHeight="1" x14ac:dyDescent="0.25">
      <c r="A64" s="89">
        <v>56</v>
      </c>
      <c r="B64" s="97" t="s">
        <v>183</v>
      </c>
      <c r="C64" s="143" t="s">
        <v>293</v>
      </c>
      <c r="D64" s="130"/>
      <c r="E64" s="98" t="s">
        <v>257</v>
      </c>
      <c r="F64" s="93">
        <v>200</v>
      </c>
      <c r="G64" s="99"/>
      <c r="H64" s="100">
        <f t="shared" si="2"/>
        <v>0</v>
      </c>
      <c r="I64" s="101">
        <f t="shared" si="3"/>
        <v>0</v>
      </c>
    </row>
    <row r="65" spans="1:9" ht="50.1" customHeight="1" x14ac:dyDescent="0.25">
      <c r="A65" s="89">
        <v>57</v>
      </c>
      <c r="B65" s="97" t="s">
        <v>183</v>
      </c>
      <c r="C65" s="143" t="s">
        <v>294</v>
      </c>
      <c r="D65" s="130"/>
      <c r="E65" s="98" t="s">
        <v>257</v>
      </c>
      <c r="F65" s="93">
        <v>200</v>
      </c>
      <c r="G65" s="99"/>
      <c r="H65" s="100">
        <f t="shared" si="2"/>
        <v>0</v>
      </c>
      <c r="I65" s="101">
        <f t="shared" si="3"/>
        <v>0</v>
      </c>
    </row>
    <row r="66" spans="1:9" ht="50.1" customHeight="1" x14ac:dyDescent="0.25">
      <c r="A66" s="89">
        <v>58</v>
      </c>
      <c r="B66" s="97" t="s">
        <v>183</v>
      </c>
      <c r="C66" s="143" t="s">
        <v>295</v>
      </c>
      <c r="D66" s="130"/>
      <c r="E66" s="98" t="s">
        <v>257</v>
      </c>
      <c r="F66" s="93">
        <v>50</v>
      </c>
      <c r="G66" s="99"/>
      <c r="H66" s="100">
        <f t="shared" si="2"/>
        <v>0</v>
      </c>
      <c r="I66" s="101">
        <f t="shared" si="3"/>
        <v>0</v>
      </c>
    </row>
    <row r="67" spans="1:9" ht="50.1" customHeight="1" x14ac:dyDescent="0.25">
      <c r="A67" s="89">
        <v>59</v>
      </c>
      <c r="B67" s="97" t="s">
        <v>183</v>
      </c>
      <c r="C67" s="143" t="s">
        <v>288</v>
      </c>
      <c r="D67" s="130"/>
      <c r="E67" s="98" t="s">
        <v>257</v>
      </c>
      <c r="F67" s="93">
        <v>200</v>
      </c>
      <c r="G67" s="99"/>
      <c r="H67" s="100">
        <f t="shared" si="2"/>
        <v>0</v>
      </c>
      <c r="I67" s="101">
        <f t="shared" si="3"/>
        <v>0</v>
      </c>
    </row>
    <row r="68" spans="1:9" ht="50.1" customHeight="1" x14ac:dyDescent="0.25">
      <c r="A68" s="89">
        <v>60</v>
      </c>
      <c r="B68" s="90" t="s">
        <v>191</v>
      </c>
      <c r="C68" s="29" t="s">
        <v>192</v>
      </c>
      <c r="D68" s="131"/>
      <c r="E68" s="92" t="s">
        <v>108</v>
      </c>
      <c r="F68" s="93">
        <v>1</v>
      </c>
      <c r="G68" s="94"/>
      <c r="H68" s="95">
        <f t="shared" si="2"/>
        <v>0</v>
      </c>
      <c r="I68" s="96">
        <f t="shared" si="3"/>
        <v>0</v>
      </c>
    </row>
    <row r="69" spans="1:9" ht="50.1" customHeight="1" x14ac:dyDescent="0.25">
      <c r="A69" s="89">
        <v>61</v>
      </c>
      <c r="B69" s="90" t="s">
        <v>191</v>
      </c>
      <c r="C69" s="29" t="s">
        <v>193</v>
      </c>
      <c r="D69" s="131"/>
      <c r="E69" s="92" t="s">
        <v>108</v>
      </c>
      <c r="F69" s="93">
        <v>1</v>
      </c>
      <c r="G69" s="94"/>
      <c r="H69" s="95">
        <f t="shared" si="2"/>
        <v>0</v>
      </c>
      <c r="I69" s="96">
        <f t="shared" si="3"/>
        <v>0</v>
      </c>
    </row>
    <row r="70" spans="1:9" ht="50.1" customHeight="1" thickBot="1" x14ac:dyDescent="0.3">
      <c r="A70" s="89">
        <v>62</v>
      </c>
      <c r="B70" s="90" t="s">
        <v>191</v>
      </c>
      <c r="C70" s="139" t="s">
        <v>307</v>
      </c>
      <c r="D70" s="131"/>
      <c r="E70" s="92" t="s">
        <v>108</v>
      </c>
      <c r="F70" s="93">
        <v>3</v>
      </c>
      <c r="G70" s="94"/>
      <c r="H70" s="95">
        <f t="shared" si="2"/>
        <v>0</v>
      </c>
      <c r="I70" s="96">
        <f t="shared" si="3"/>
        <v>0</v>
      </c>
    </row>
    <row r="71" spans="1:9" ht="50.1" customHeight="1" thickBot="1" x14ac:dyDescent="0.3">
      <c r="A71" s="89">
        <v>63</v>
      </c>
      <c r="B71" s="90" t="s">
        <v>191</v>
      </c>
      <c r="C71" s="139" t="s">
        <v>308</v>
      </c>
      <c r="D71" s="131"/>
      <c r="E71" s="92" t="s">
        <v>108</v>
      </c>
      <c r="F71" s="93">
        <v>1</v>
      </c>
      <c r="G71" s="94"/>
      <c r="H71" s="95">
        <f t="shared" si="2"/>
        <v>0</v>
      </c>
      <c r="I71" s="96">
        <f t="shared" si="3"/>
        <v>0</v>
      </c>
    </row>
    <row r="72" spans="1:9" ht="50.1" customHeight="1" thickBot="1" x14ac:dyDescent="0.3">
      <c r="A72" s="89">
        <v>64</v>
      </c>
      <c r="B72" s="90" t="s">
        <v>191</v>
      </c>
      <c r="C72" s="139" t="s">
        <v>309</v>
      </c>
      <c r="D72" s="131"/>
      <c r="E72" s="92" t="s">
        <v>108</v>
      </c>
      <c r="F72" s="93">
        <v>1</v>
      </c>
      <c r="G72" s="94"/>
      <c r="H72" s="95">
        <f t="shared" si="2"/>
        <v>0</v>
      </c>
      <c r="I72" s="96">
        <f t="shared" si="3"/>
        <v>0</v>
      </c>
    </row>
    <row r="73" spans="1:9" ht="50.1" customHeight="1" thickBot="1" x14ac:dyDescent="0.3">
      <c r="A73" s="89">
        <v>65</v>
      </c>
      <c r="B73" s="90" t="s">
        <v>191</v>
      </c>
      <c r="C73" s="139" t="s">
        <v>310</v>
      </c>
      <c r="D73" s="131"/>
      <c r="E73" s="92" t="s">
        <v>108</v>
      </c>
      <c r="F73" s="93">
        <v>1</v>
      </c>
      <c r="G73" s="94"/>
      <c r="H73" s="95">
        <f t="shared" si="2"/>
        <v>0</v>
      </c>
      <c r="I73" s="96">
        <f t="shared" si="3"/>
        <v>0</v>
      </c>
    </row>
    <row r="74" spans="1:9" ht="50.1" customHeight="1" thickBot="1" x14ac:dyDescent="0.3">
      <c r="A74" s="89">
        <v>66</v>
      </c>
      <c r="B74" s="90" t="s">
        <v>191</v>
      </c>
      <c r="C74" s="139" t="s">
        <v>311</v>
      </c>
      <c r="D74" s="131"/>
      <c r="E74" s="92" t="s">
        <v>108</v>
      </c>
      <c r="F74" s="93">
        <v>1</v>
      </c>
      <c r="G74" s="94"/>
      <c r="H74" s="95">
        <f t="shared" si="2"/>
        <v>0</v>
      </c>
      <c r="I74" s="96">
        <f t="shared" si="3"/>
        <v>0</v>
      </c>
    </row>
    <row r="75" spans="1:9" ht="50.1" customHeight="1" x14ac:dyDescent="0.25">
      <c r="A75" s="89">
        <v>67</v>
      </c>
      <c r="B75" s="90" t="s">
        <v>191</v>
      </c>
      <c r="C75" s="29" t="s">
        <v>194</v>
      </c>
      <c r="D75" s="131"/>
      <c r="E75" s="92" t="s">
        <v>46</v>
      </c>
      <c r="F75" s="93">
        <v>37</v>
      </c>
      <c r="G75" s="94"/>
      <c r="H75" s="95">
        <f t="shared" si="2"/>
        <v>0</v>
      </c>
      <c r="I75" s="96">
        <f t="shared" si="3"/>
        <v>0</v>
      </c>
    </row>
    <row r="76" spans="1:9" ht="50.1" customHeight="1" x14ac:dyDescent="0.25">
      <c r="A76" s="89">
        <v>68</v>
      </c>
      <c r="B76" s="90" t="s">
        <v>191</v>
      </c>
      <c r="C76" s="29" t="s">
        <v>285</v>
      </c>
      <c r="D76" s="131"/>
      <c r="E76" s="92" t="s">
        <v>46</v>
      </c>
      <c r="F76" s="93">
        <v>6</v>
      </c>
      <c r="G76" s="94"/>
      <c r="H76" s="95">
        <f t="shared" si="2"/>
        <v>0</v>
      </c>
      <c r="I76" s="96">
        <f t="shared" si="3"/>
        <v>0</v>
      </c>
    </row>
    <row r="77" spans="1:9" ht="50.1" customHeight="1" x14ac:dyDescent="0.25">
      <c r="A77" s="89">
        <v>69</v>
      </c>
      <c r="B77" s="90" t="s">
        <v>191</v>
      </c>
      <c r="C77" s="29" t="s">
        <v>195</v>
      </c>
      <c r="D77" s="131"/>
      <c r="E77" s="92" t="s">
        <v>46</v>
      </c>
      <c r="F77" s="93">
        <v>56</v>
      </c>
      <c r="G77" s="94"/>
      <c r="H77" s="95">
        <f t="shared" si="2"/>
        <v>0</v>
      </c>
      <c r="I77" s="96">
        <f t="shared" si="3"/>
        <v>0</v>
      </c>
    </row>
    <row r="78" spans="1:9" ht="50.1" customHeight="1" x14ac:dyDescent="0.25">
      <c r="A78" s="89">
        <v>70</v>
      </c>
      <c r="B78" s="90" t="s">
        <v>191</v>
      </c>
      <c r="C78" s="29" t="s">
        <v>196</v>
      </c>
      <c r="D78" s="131"/>
      <c r="E78" s="92" t="s">
        <v>46</v>
      </c>
      <c r="F78" s="93">
        <v>1</v>
      </c>
      <c r="G78" s="94"/>
      <c r="H78" s="95">
        <f t="shared" si="2"/>
        <v>0</v>
      </c>
      <c r="I78" s="96">
        <f t="shared" si="3"/>
        <v>0</v>
      </c>
    </row>
    <row r="79" spans="1:9" ht="50.1" customHeight="1" x14ac:dyDescent="0.25">
      <c r="A79" s="89">
        <v>71</v>
      </c>
      <c r="B79" s="90" t="s">
        <v>191</v>
      </c>
      <c r="C79" s="29" t="s">
        <v>197</v>
      </c>
      <c r="D79" s="131"/>
      <c r="E79" s="92" t="s">
        <v>46</v>
      </c>
      <c r="F79" s="93">
        <v>3</v>
      </c>
      <c r="G79" s="94"/>
      <c r="H79" s="95">
        <f t="shared" si="2"/>
        <v>0</v>
      </c>
      <c r="I79" s="96">
        <f t="shared" si="3"/>
        <v>0</v>
      </c>
    </row>
    <row r="80" spans="1:9" ht="50.1" customHeight="1" x14ac:dyDescent="0.25">
      <c r="A80" s="89">
        <v>72</v>
      </c>
      <c r="B80" s="90" t="s">
        <v>198</v>
      </c>
      <c r="C80" s="29" t="s">
        <v>199</v>
      </c>
      <c r="D80" s="131"/>
      <c r="E80" s="92" t="s">
        <v>13</v>
      </c>
      <c r="F80" s="93">
        <v>3</v>
      </c>
      <c r="G80" s="94"/>
      <c r="H80" s="95">
        <f t="shared" si="2"/>
        <v>0</v>
      </c>
      <c r="I80" s="96">
        <f t="shared" si="3"/>
        <v>0</v>
      </c>
    </row>
    <row r="81" spans="1:9" ht="50.1" customHeight="1" x14ac:dyDescent="0.25">
      <c r="A81" s="89">
        <v>73</v>
      </c>
      <c r="B81" s="90" t="s">
        <v>198</v>
      </c>
      <c r="C81" s="29" t="s">
        <v>200</v>
      </c>
      <c r="D81" s="131"/>
      <c r="E81" s="92" t="s">
        <v>108</v>
      </c>
      <c r="F81" s="93">
        <v>60</v>
      </c>
      <c r="G81" s="94"/>
      <c r="H81" s="95">
        <f t="shared" si="2"/>
        <v>0</v>
      </c>
      <c r="I81" s="96">
        <f t="shared" si="3"/>
        <v>0</v>
      </c>
    </row>
    <row r="82" spans="1:9" ht="50.1" customHeight="1" x14ac:dyDescent="0.25">
      <c r="A82" s="89">
        <v>74</v>
      </c>
      <c r="B82" s="90" t="s">
        <v>198</v>
      </c>
      <c r="C82" s="29" t="s">
        <v>201</v>
      </c>
      <c r="D82" s="131"/>
      <c r="E82" s="92" t="s">
        <v>108</v>
      </c>
      <c r="F82" s="93">
        <v>44</v>
      </c>
      <c r="G82" s="94"/>
      <c r="H82" s="95">
        <f t="shared" si="2"/>
        <v>0</v>
      </c>
      <c r="I82" s="96">
        <f t="shared" si="3"/>
        <v>0</v>
      </c>
    </row>
    <row r="83" spans="1:9" ht="50.1" customHeight="1" x14ac:dyDescent="0.25">
      <c r="A83" s="89">
        <v>75</v>
      </c>
      <c r="B83" s="90" t="s">
        <v>198</v>
      </c>
      <c r="C83" s="29" t="s">
        <v>202</v>
      </c>
      <c r="D83" s="131"/>
      <c r="E83" s="92" t="s">
        <v>108</v>
      </c>
      <c r="F83" s="93">
        <v>20</v>
      </c>
      <c r="G83" s="94"/>
      <c r="H83" s="95">
        <f t="shared" si="2"/>
        <v>0</v>
      </c>
      <c r="I83" s="96">
        <f t="shared" si="3"/>
        <v>0</v>
      </c>
    </row>
    <row r="84" spans="1:9" ht="50.1" customHeight="1" x14ac:dyDescent="0.25">
      <c r="A84" s="89">
        <v>76</v>
      </c>
      <c r="B84" s="90" t="s">
        <v>198</v>
      </c>
      <c r="C84" s="29" t="s">
        <v>203</v>
      </c>
      <c r="D84" s="131"/>
      <c r="E84" s="92" t="s">
        <v>108</v>
      </c>
      <c r="F84" s="93">
        <v>27</v>
      </c>
      <c r="G84" s="94"/>
      <c r="H84" s="95">
        <f t="shared" si="2"/>
        <v>0</v>
      </c>
      <c r="I84" s="96">
        <f t="shared" si="3"/>
        <v>0</v>
      </c>
    </row>
    <row r="85" spans="1:9" ht="50.1" customHeight="1" x14ac:dyDescent="0.25">
      <c r="A85" s="89">
        <v>77</v>
      </c>
      <c r="B85" s="90" t="s">
        <v>198</v>
      </c>
      <c r="C85" s="29" t="s">
        <v>204</v>
      </c>
      <c r="D85" s="131"/>
      <c r="E85" s="92" t="s">
        <v>108</v>
      </c>
      <c r="F85" s="93">
        <v>15</v>
      </c>
      <c r="G85" s="94"/>
      <c r="H85" s="95">
        <f t="shared" si="2"/>
        <v>0</v>
      </c>
      <c r="I85" s="96">
        <f t="shared" si="3"/>
        <v>0</v>
      </c>
    </row>
    <row r="86" spans="1:9" ht="50.1" customHeight="1" x14ac:dyDescent="0.25">
      <c r="A86" s="89">
        <v>78</v>
      </c>
      <c r="B86" s="90" t="s">
        <v>198</v>
      </c>
      <c r="C86" s="29" t="s">
        <v>205</v>
      </c>
      <c r="D86" s="131"/>
      <c r="E86" s="92" t="s">
        <v>108</v>
      </c>
      <c r="F86" s="93">
        <v>4</v>
      </c>
      <c r="G86" s="94"/>
      <c r="H86" s="95">
        <f t="shared" si="2"/>
        <v>0</v>
      </c>
      <c r="I86" s="96">
        <f t="shared" si="3"/>
        <v>0</v>
      </c>
    </row>
    <row r="87" spans="1:9" ht="50.1" customHeight="1" x14ac:dyDescent="0.25">
      <c r="A87" s="89">
        <v>79</v>
      </c>
      <c r="B87" s="90" t="s">
        <v>198</v>
      </c>
      <c r="C87" s="29" t="s">
        <v>206</v>
      </c>
      <c r="D87" s="131"/>
      <c r="E87" s="92" t="s">
        <v>108</v>
      </c>
      <c r="F87" s="93">
        <v>3</v>
      </c>
      <c r="G87" s="94"/>
      <c r="H87" s="95">
        <f t="shared" si="2"/>
        <v>0</v>
      </c>
      <c r="I87" s="96">
        <f t="shared" si="3"/>
        <v>0</v>
      </c>
    </row>
    <row r="88" spans="1:9" ht="50.1" customHeight="1" x14ac:dyDescent="0.25">
      <c r="A88" s="89">
        <v>80</v>
      </c>
      <c r="B88" s="90" t="s">
        <v>198</v>
      </c>
      <c r="C88" s="29" t="s">
        <v>207</v>
      </c>
      <c r="D88" s="131"/>
      <c r="E88" s="92" t="s">
        <v>13</v>
      </c>
      <c r="F88" s="93">
        <v>2</v>
      </c>
      <c r="G88" s="94"/>
      <c r="H88" s="95">
        <f t="shared" si="2"/>
        <v>0</v>
      </c>
      <c r="I88" s="96">
        <f t="shared" si="3"/>
        <v>0</v>
      </c>
    </row>
    <row r="89" spans="1:9" ht="50.1" customHeight="1" x14ac:dyDescent="0.25">
      <c r="A89" s="89">
        <v>81</v>
      </c>
      <c r="B89" s="90" t="s">
        <v>198</v>
      </c>
      <c r="C89" s="29" t="s">
        <v>208</v>
      </c>
      <c r="D89" s="131"/>
      <c r="E89" s="92" t="s">
        <v>13</v>
      </c>
      <c r="F89" s="93">
        <v>11</v>
      </c>
      <c r="G89" s="94"/>
      <c r="H89" s="95">
        <f t="shared" si="2"/>
        <v>0</v>
      </c>
      <c r="I89" s="96">
        <f t="shared" si="3"/>
        <v>0</v>
      </c>
    </row>
    <row r="90" spans="1:9" ht="50.1" customHeight="1" x14ac:dyDescent="0.25">
      <c r="A90" s="89">
        <v>82</v>
      </c>
      <c r="B90" s="90" t="s">
        <v>198</v>
      </c>
      <c r="C90" s="29" t="s">
        <v>209</v>
      </c>
      <c r="D90" s="131"/>
      <c r="E90" s="92" t="s">
        <v>13</v>
      </c>
      <c r="F90" s="93">
        <v>4</v>
      </c>
      <c r="G90" s="94"/>
      <c r="H90" s="95">
        <f t="shared" si="2"/>
        <v>0</v>
      </c>
      <c r="I90" s="96">
        <f t="shared" si="3"/>
        <v>0</v>
      </c>
    </row>
    <row r="91" spans="1:9" ht="50.1" customHeight="1" x14ac:dyDescent="0.25">
      <c r="A91" s="89">
        <v>83</v>
      </c>
      <c r="B91" s="90" t="s">
        <v>198</v>
      </c>
      <c r="C91" s="29" t="s">
        <v>210</v>
      </c>
      <c r="D91" s="131"/>
      <c r="E91" s="92" t="s">
        <v>124</v>
      </c>
      <c r="F91" s="93">
        <v>60</v>
      </c>
      <c r="G91" s="94"/>
      <c r="H91" s="95">
        <f t="shared" si="2"/>
        <v>0</v>
      </c>
      <c r="I91" s="96">
        <f t="shared" si="3"/>
        <v>0</v>
      </c>
    </row>
    <row r="92" spans="1:9" ht="50.1" customHeight="1" x14ac:dyDescent="0.25">
      <c r="A92" s="89">
        <v>84</v>
      </c>
      <c r="B92" s="90" t="s">
        <v>198</v>
      </c>
      <c r="C92" s="29" t="s">
        <v>211</v>
      </c>
      <c r="D92" s="131"/>
      <c r="E92" s="92" t="s">
        <v>124</v>
      </c>
      <c r="F92" s="93">
        <v>4</v>
      </c>
      <c r="G92" s="94"/>
      <c r="H92" s="95">
        <f t="shared" si="2"/>
        <v>0</v>
      </c>
      <c r="I92" s="96">
        <f t="shared" si="3"/>
        <v>0</v>
      </c>
    </row>
    <row r="93" spans="1:9" ht="50.1" customHeight="1" x14ac:dyDescent="0.25">
      <c r="A93" s="89">
        <v>85</v>
      </c>
      <c r="B93" s="90" t="s">
        <v>198</v>
      </c>
      <c r="C93" s="91" t="s">
        <v>212</v>
      </c>
      <c r="D93" s="130"/>
      <c r="E93" s="92" t="s">
        <v>124</v>
      </c>
      <c r="F93" s="93">
        <v>39</v>
      </c>
      <c r="G93" s="94"/>
      <c r="H93" s="95">
        <f t="shared" si="2"/>
        <v>0</v>
      </c>
      <c r="I93" s="96">
        <f t="shared" si="3"/>
        <v>0</v>
      </c>
    </row>
    <row r="94" spans="1:9" ht="50.1" customHeight="1" x14ac:dyDescent="0.25">
      <c r="A94" s="89">
        <v>86</v>
      </c>
      <c r="B94" s="90" t="s">
        <v>198</v>
      </c>
      <c r="C94" s="29" t="s">
        <v>213</v>
      </c>
      <c r="D94" s="131"/>
      <c r="E94" s="92" t="s">
        <v>124</v>
      </c>
      <c r="F94" s="93">
        <v>3</v>
      </c>
      <c r="G94" s="94"/>
      <c r="H94" s="95">
        <f t="shared" si="2"/>
        <v>0</v>
      </c>
      <c r="I94" s="96">
        <f t="shared" si="3"/>
        <v>0</v>
      </c>
    </row>
    <row r="95" spans="1:9" ht="50.1" customHeight="1" x14ac:dyDescent="0.25">
      <c r="A95" s="89">
        <v>87</v>
      </c>
      <c r="B95" s="90" t="s">
        <v>198</v>
      </c>
      <c r="C95" s="29" t="s">
        <v>214</v>
      </c>
      <c r="D95" s="131"/>
      <c r="E95" s="106" t="s">
        <v>46</v>
      </c>
      <c r="F95" s="93">
        <v>15</v>
      </c>
      <c r="G95" s="94"/>
      <c r="H95" s="95">
        <f t="shared" si="2"/>
        <v>0</v>
      </c>
      <c r="I95" s="96">
        <f t="shared" si="3"/>
        <v>0</v>
      </c>
    </row>
    <row r="96" spans="1:9" ht="50.1" customHeight="1" x14ac:dyDescent="0.25">
      <c r="A96" s="89">
        <v>88</v>
      </c>
      <c r="B96" s="90" t="s">
        <v>198</v>
      </c>
      <c r="C96" s="29" t="s">
        <v>215</v>
      </c>
      <c r="D96" s="131"/>
      <c r="E96" s="92" t="s">
        <v>13</v>
      </c>
      <c r="F96" s="93">
        <v>53</v>
      </c>
      <c r="G96" s="94"/>
      <c r="H96" s="95">
        <f t="shared" si="2"/>
        <v>0</v>
      </c>
      <c r="I96" s="96">
        <f t="shared" si="3"/>
        <v>0</v>
      </c>
    </row>
    <row r="97" spans="1:9" ht="50.1" customHeight="1" x14ac:dyDescent="0.25">
      <c r="A97" s="89">
        <v>89</v>
      </c>
      <c r="B97" s="90" t="s">
        <v>198</v>
      </c>
      <c r="C97" s="29" t="s">
        <v>216</v>
      </c>
      <c r="D97" s="131"/>
      <c r="E97" s="92" t="s">
        <v>13</v>
      </c>
      <c r="F97" s="93">
        <v>35</v>
      </c>
      <c r="G97" s="94"/>
      <c r="H97" s="95">
        <f t="shared" si="2"/>
        <v>0</v>
      </c>
      <c r="I97" s="96">
        <f t="shared" si="3"/>
        <v>0</v>
      </c>
    </row>
    <row r="98" spans="1:9" ht="50.1" customHeight="1" x14ac:dyDescent="0.25">
      <c r="A98" s="89">
        <v>90</v>
      </c>
      <c r="B98" s="90" t="s">
        <v>198</v>
      </c>
      <c r="C98" s="29" t="s">
        <v>217</v>
      </c>
      <c r="D98" s="131"/>
      <c r="E98" s="92" t="s">
        <v>13</v>
      </c>
      <c r="F98" s="93">
        <v>101</v>
      </c>
      <c r="G98" s="94"/>
      <c r="H98" s="95">
        <f t="shared" si="2"/>
        <v>0</v>
      </c>
      <c r="I98" s="96">
        <f t="shared" si="3"/>
        <v>0</v>
      </c>
    </row>
    <row r="99" spans="1:9" ht="50.1" customHeight="1" x14ac:dyDescent="0.25">
      <c r="A99" s="89">
        <v>91</v>
      </c>
      <c r="B99" s="90" t="s">
        <v>198</v>
      </c>
      <c r="C99" s="29" t="s">
        <v>218</v>
      </c>
      <c r="D99" s="131"/>
      <c r="E99" s="92" t="s">
        <v>13</v>
      </c>
      <c r="F99" s="93">
        <v>6</v>
      </c>
      <c r="G99" s="94"/>
      <c r="H99" s="95">
        <f t="shared" si="2"/>
        <v>0</v>
      </c>
      <c r="I99" s="96">
        <f t="shared" si="3"/>
        <v>0</v>
      </c>
    </row>
    <row r="100" spans="1:9" ht="50.1" customHeight="1" x14ac:dyDescent="0.25">
      <c r="A100" s="89">
        <v>92</v>
      </c>
      <c r="B100" s="90" t="s">
        <v>198</v>
      </c>
      <c r="C100" s="29" t="s">
        <v>219</v>
      </c>
      <c r="D100" s="131"/>
      <c r="E100" s="92" t="s">
        <v>13</v>
      </c>
      <c r="F100" s="93">
        <v>3</v>
      </c>
      <c r="G100" s="94"/>
      <c r="H100" s="95">
        <f t="shared" si="2"/>
        <v>0</v>
      </c>
      <c r="I100" s="96">
        <f t="shared" si="3"/>
        <v>0</v>
      </c>
    </row>
    <row r="101" spans="1:9" ht="50.1" customHeight="1" x14ac:dyDescent="0.25">
      <c r="A101" s="89">
        <v>93</v>
      </c>
      <c r="B101" s="90" t="s">
        <v>198</v>
      </c>
      <c r="C101" s="29" t="s">
        <v>220</v>
      </c>
      <c r="D101" s="131"/>
      <c r="E101" s="92" t="s">
        <v>13</v>
      </c>
      <c r="F101" s="93">
        <v>1</v>
      </c>
      <c r="G101" s="94"/>
      <c r="H101" s="95">
        <f t="shared" si="2"/>
        <v>0</v>
      </c>
      <c r="I101" s="96">
        <f t="shared" si="3"/>
        <v>0</v>
      </c>
    </row>
    <row r="102" spans="1:9" ht="50.1" customHeight="1" x14ac:dyDescent="0.25">
      <c r="A102" s="89">
        <v>94</v>
      </c>
      <c r="B102" s="90" t="s">
        <v>198</v>
      </c>
      <c r="C102" s="29" t="s">
        <v>221</v>
      </c>
      <c r="D102" s="131"/>
      <c r="E102" s="92" t="s">
        <v>117</v>
      </c>
      <c r="F102" s="93">
        <v>2</v>
      </c>
      <c r="G102" s="94"/>
      <c r="H102" s="95">
        <f t="shared" si="2"/>
        <v>0</v>
      </c>
      <c r="I102" s="96">
        <f t="shared" si="3"/>
        <v>0</v>
      </c>
    </row>
    <row r="103" spans="1:9" ht="50.1" customHeight="1" x14ac:dyDescent="0.25">
      <c r="A103" s="89">
        <v>95</v>
      </c>
      <c r="B103" s="90" t="s">
        <v>198</v>
      </c>
      <c r="C103" s="29" t="s">
        <v>222</v>
      </c>
      <c r="D103" s="131"/>
      <c r="E103" s="92" t="s">
        <v>13</v>
      </c>
      <c r="F103" s="93">
        <v>40</v>
      </c>
      <c r="G103" s="94"/>
      <c r="H103" s="95">
        <f t="shared" si="2"/>
        <v>0</v>
      </c>
      <c r="I103" s="96">
        <f t="shared" si="3"/>
        <v>0</v>
      </c>
    </row>
    <row r="104" spans="1:9" ht="50.1" customHeight="1" x14ac:dyDescent="0.25">
      <c r="A104" s="89">
        <v>96</v>
      </c>
      <c r="B104" s="90" t="s">
        <v>198</v>
      </c>
      <c r="C104" s="29" t="s">
        <v>223</v>
      </c>
      <c r="D104" s="131"/>
      <c r="E104" s="92" t="s">
        <v>13</v>
      </c>
      <c r="F104" s="93">
        <v>210</v>
      </c>
      <c r="G104" s="94"/>
      <c r="H104" s="95">
        <f t="shared" si="2"/>
        <v>0</v>
      </c>
      <c r="I104" s="96">
        <f t="shared" si="3"/>
        <v>0</v>
      </c>
    </row>
    <row r="105" spans="1:9" ht="50.1" customHeight="1" x14ac:dyDescent="0.25">
      <c r="A105" s="89">
        <v>97</v>
      </c>
      <c r="B105" s="90" t="s">
        <v>198</v>
      </c>
      <c r="C105" s="29" t="s">
        <v>224</v>
      </c>
      <c r="D105" s="131"/>
      <c r="E105" s="92" t="s">
        <v>13</v>
      </c>
      <c r="F105" s="93">
        <v>269</v>
      </c>
      <c r="G105" s="94"/>
      <c r="H105" s="95">
        <f t="shared" si="2"/>
        <v>0</v>
      </c>
      <c r="I105" s="96">
        <f t="shared" si="3"/>
        <v>0</v>
      </c>
    </row>
    <row r="106" spans="1:9" ht="50.1" customHeight="1" x14ac:dyDescent="0.25">
      <c r="A106" s="89">
        <v>98</v>
      </c>
      <c r="B106" s="90" t="s">
        <v>198</v>
      </c>
      <c r="C106" s="29" t="s">
        <v>225</v>
      </c>
      <c r="D106" s="131"/>
      <c r="E106" s="92" t="s">
        <v>13</v>
      </c>
      <c r="F106" s="93">
        <v>205</v>
      </c>
      <c r="G106" s="94"/>
      <c r="H106" s="95">
        <f t="shared" si="2"/>
        <v>0</v>
      </c>
      <c r="I106" s="96">
        <f t="shared" si="3"/>
        <v>0</v>
      </c>
    </row>
    <row r="107" spans="1:9" ht="50.1" customHeight="1" x14ac:dyDescent="0.25">
      <c r="A107" s="89">
        <v>99</v>
      </c>
      <c r="B107" s="90" t="s">
        <v>198</v>
      </c>
      <c r="C107" s="29" t="s">
        <v>300</v>
      </c>
      <c r="D107" s="131"/>
      <c r="E107" s="92" t="s">
        <v>257</v>
      </c>
      <c r="F107" s="93">
        <v>20</v>
      </c>
      <c r="G107" s="94"/>
      <c r="H107" s="95">
        <f t="shared" si="2"/>
        <v>0</v>
      </c>
      <c r="I107" s="96">
        <f t="shared" si="3"/>
        <v>0</v>
      </c>
    </row>
    <row r="108" spans="1:9" ht="50.1" customHeight="1" x14ac:dyDescent="0.25">
      <c r="A108" s="89">
        <v>100</v>
      </c>
      <c r="B108" s="90" t="s">
        <v>198</v>
      </c>
      <c r="C108" s="29" t="s">
        <v>301</v>
      </c>
      <c r="D108" s="131"/>
      <c r="E108" s="92" t="s">
        <v>257</v>
      </c>
      <c r="F108" s="93">
        <v>20</v>
      </c>
      <c r="G108" s="94"/>
      <c r="H108" s="95">
        <f t="shared" si="2"/>
        <v>0</v>
      </c>
      <c r="I108" s="96">
        <f t="shared" si="3"/>
        <v>0</v>
      </c>
    </row>
    <row r="109" spans="1:9" ht="50.1" customHeight="1" x14ac:dyDescent="0.25">
      <c r="A109" s="89">
        <v>101</v>
      </c>
      <c r="B109" s="90" t="s">
        <v>198</v>
      </c>
      <c r="C109" s="104" t="s">
        <v>226</v>
      </c>
      <c r="D109" s="134"/>
      <c r="E109" s="92" t="s">
        <v>13</v>
      </c>
      <c r="F109" s="93">
        <v>20</v>
      </c>
      <c r="G109" s="94"/>
      <c r="H109" s="95">
        <f t="shared" si="2"/>
        <v>0</v>
      </c>
      <c r="I109" s="96">
        <f t="shared" si="3"/>
        <v>0</v>
      </c>
    </row>
    <row r="110" spans="1:9" ht="50.1" customHeight="1" x14ac:dyDescent="0.25">
      <c r="A110" s="89">
        <v>102</v>
      </c>
      <c r="B110" s="90" t="s">
        <v>198</v>
      </c>
      <c r="C110" s="29" t="s">
        <v>227</v>
      </c>
      <c r="D110" s="131"/>
      <c r="E110" s="92" t="s">
        <v>13</v>
      </c>
      <c r="F110" s="93">
        <v>10</v>
      </c>
      <c r="G110" s="94"/>
      <c r="H110" s="95">
        <f t="shared" si="2"/>
        <v>0</v>
      </c>
      <c r="I110" s="96">
        <f t="shared" si="3"/>
        <v>0</v>
      </c>
    </row>
    <row r="111" spans="1:9" ht="50.1" customHeight="1" x14ac:dyDescent="0.25">
      <c r="A111" s="89">
        <v>103</v>
      </c>
      <c r="B111" s="90" t="s">
        <v>198</v>
      </c>
      <c r="C111" s="29" t="s">
        <v>228</v>
      </c>
      <c r="D111" s="131"/>
      <c r="E111" s="92" t="s">
        <v>13</v>
      </c>
      <c r="F111" s="93">
        <v>70</v>
      </c>
      <c r="G111" s="94"/>
      <c r="H111" s="95">
        <f t="shared" si="2"/>
        <v>0</v>
      </c>
      <c r="I111" s="96">
        <f t="shared" si="3"/>
        <v>0</v>
      </c>
    </row>
    <row r="112" spans="1:9" ht="50.1" customHeight="1" x14ac:dyDescent="0.25">
      <c r="A112" s="89">
        <v>104</v>
      </c>
      <c r="B112" s="90" t="s">
        <v>198</v>
      </c>
      <c r="C112" s="29" t="s">
        <v>229</v>
      </c>
      <c r="D112" s="131"/>
      <c r="E112" s="92" t="s">
        <v>13</v>
      </c>
      <c r="F112" s="93">
        <v>54</v>
      </c>
      <c r="G112" s="94"/>
      <c r="H112" s="95">
        <f t="shared" si="2"/>
        <v>0</v>
      </c>
      <c r="I112" s="96">
        <f t="shared" si="3"/>
        <v>0</v>
      </c>
    </row>
    <row r="113" spans="1:9" ht="50.1" customHeight="1" x14ac:dyDescent="0.25">
      <c r="A113" s="89">
        <v>105</v>
      </c>
      <c r="B113" s="90" t="s">
        <v>198</v>
      </c>
      <c r="C113" s="29" t="s">
        <v>230</v>
      </c>
      <c r="D113" s="131"/>
      <c r="E113" s="92" t="s">
        <v>13</v>
      </c>
      <c r="F113" s="93">
        <v>7</v>
      </c>
      <c r="G113" s="94"/>
      <c r="H113" s="95">
        <f t="shared" ref="H113:H155" si="4">F113*G113</f>
        <v>0</v>
      </c>
      <c r="I113" s="96">
        <f t="shared" si="3"/>
        <v>0</v>
      </c>
    </row>
    <row r="114" spans="1:9" ht="50.1" customHeight="1" x14ac:dyDescent="0.25">
      <c r="A114" s="89">
        <v>106</v>
      </c>
      <c r="B114" s="90" t="s">
        <v>198</v>
      </c>
      <c r="C114" s="29" t="s">
        <v>231</v>
      </c>
      <c r="D114" s="131"/>
      <c r="E114" s="92" t="s">
        <v>13</v>
      </c>
      <c r="F114" s="93">
        <v>17</v>
      </c>
      <c r="G114" s="94"/>
      <c r="H114" s="95">
        <f t="shared" si="4"/>
        <v>0</v>
      </c>
      <c r="I114" s="96">
        <f t="shared" ref="I114:I155" si="5">H114*1.25</f>
        <v>0</v>
      </c>
    </row>
    <row r="115" spans="1:9" ht="50.1" customHeight="1" x14ac:dyDescent="0.25">
      <c r="A115" s="89">
        <v>107</v>
      </c>
      <c r="B115" s="90" t="s">
        <v>198</v>
      </c>
      <c r="C115" s="29" t="s">
        <v>232</v>
      </c>
      <c r="D115" s="131"/>
      <c r="E115" s="92" t="s">
        <v>13</v>
      </c>
      <c r="F115" s="93">
        <v>51</v>
      </c>
      <c r="G115" s="94"/>
      <c r="H115" s="95">
        <f t="shared" si="4"/>
        <v>0</v>
      </c>
      <c r="I115" s="96">
        <f t="shared" si="5"/>
        <v>0</v>
      </c>
    </row>
    <row r="116" spans="1:9" ht="50.1" customHeight="1" x14ac:dyDescent="0.25">
      <c r="A116" s="89">
        <v>108</v>
      </c>
      <c r="B116" s="90" t="s">
        <v>198</v>
      </c>
      <c r="C116" s="29" t="s">
        <v>233</v>
      </c>
      <c r="D116" s="131"/>
      <c r="E116" s="92" t="s">
        <v>108</v>
      </c>
      <c r="F116" s="93">
        <v>50</v>
      </c>
      <c r="G116" s="94"/>
      <c r="H116" s="95">
        <f t="shared" si="4"/>
        <v>0</v>
      </c>
      <c r="I116" s="96">
        <f t="shared" si="5"/>
        <v>0</v>
      </c>
    </row>
    <row r="117" spans="1:9" ht="50.1" customHeight="1" x14ac:dyDescent="0.25">
      <c r="A117" s="89">
        <v>109</v>
      </c>
      <c r="B117" s="90" t="s">
        <v>198</v>
      </c>
      <c r="C117" s="29" t="s">
        <v>234</v>
      </c>
      <c r="D117" s="131"/>
      <c r="E117" s="92" t="s">
        <v>13</v>
      </c>
      <c r="F117" s="93">
        <v>13</v>
      </c>
      <c r="G117" s="94"/>
      <c r="H117" s="95">
        <f t="shared" si="4"/>
        <v>0</v>
      </c>
      <c r="I117" s="96">
        <f t="shared" si="5"/>
        <v>0</v>
      </c>
    </row>
    <row r="118" spans="1:9" ht="50.1" customHeight="1" x14ac:dyDescent="0.25">
      <c r="A118" s="89">
        <v>110</v>
      </c>
      <c r="B118" s="90" t="s">
        <v>198</v>
      </c>
      <c r="C118" s="29" t="s">
        <v>299</v>
      </c>
      <c r="D118" s="131"/>
      <c r="E118" s="92" t="s">
        <v>257</v>
      </c>
      <c r="F118" s="93">
        <v>4</v>
      </c>
      <c r="G118" s="94"/>
      <c r="H118" s="95">
        <f t="shared" si="4"/>
        <v>0</v>
      </c>
      <c r="I118" s="96">
        <f t="shared" si="5"/>
        <v>0</v>
      </c>
    </row>
    <row r="119" spans="1:9" ht="50.1" customHeight="1" x14ac:dyDescent="0.25">
      <c r="A119" s="89">
        <v>111</v>
      </c>
      <c r="B119" s="90" t="s">
        <v>198</v>
      </c>
      <c r="C119" s="29" t="s">
        <v>297</v>
      </c>
      <c r="D119" s="131"/>
      <c r="E119" s="92" t="s">
        <v>257</v>
      </c>
      <c r="F119" s="93">
        <v>2</v>
      </c>
      <c r="G119" s="94"/>
      <c r="H119" s="95">
        <f t="shared" si="4"/>
        <v>0</v>
      </c>
      <c r="I119" s="96">
        <f t="shared" si="5"/>
        <v>0</v>
      </c>
    </row>
    <row r="120" spans="1:9" ht="50.1" customHeight="1" x14ac:dyDescent="0.25">
      <c r="A120" s="89">
        <v>112</v>
      </c>
      <c r="B120" s="90" t="s">
        <v>198</v>
      </c>
      <c r="C120" s="29" t="s">
        <v>298</v>
      </c>
      <c r="D120" s="131"/>
      <c r="E120" s="92" t="s">
        <v>117</v>
      </c>
      <c r="F120" s="93">
        <v>1</v>
      </c>
      <c r="G120" s="94"/>
      <c r="H120" s="95">
        <f t="shared" si="4"/>
        <v>0</v>
      </c>
      <c r="I120" s="96">
        <f t="shared" si="5"/>
        <v>0</v>
      </c>
    </row>
    <row r="121" spans="1:9" ht="50.1" customHeight="1" x14ac:dyDescent="0.25">
      <c r="A121" s="89">
        <v>113</v>
      </c>
      <c r="B121" s="90" t="s">
        <v>198</v>
      </c>
      <c r="C121" s="29" t="s">
        <v>235</v>
      </c>
      <c r="D121" s="131"/>
      <c r="E121" s="92" t="s">
        <v>13</v>
      </c>
      <c r="F121" s="93">
        <v>42</v>
      </c>
      <c r="G121" s="94"/>
      <c r="H121" s="95">
        <f t="shared" si="4"/>
        <v>0</v>
      </c>
      <c r="I121" s="96">
        <f t="shared" si="5"/>
        <v>0</v>
      </c>
    </row>
    <row r="122" spans="1:9" ht="50.1" customHeight="1" x14ac:dyDescent="0.25">
      <c r="A122" s="89">
        <v>114</v>
      </c>
      <c r="B122" s="90" t="s">
        <v>198</v>
      </c>
      <c r="C122" s="29" t="s">
        <v>236</v>
      </c>
      <c r="D122" s="131"/>
      <c r="E122" s="92" t="s">
        <v>117</v>
      </c>
      <c r="F122" s="93">
        <v>34</v>
      </c>
      <c r="G122" s="94"/>
      <c r="H122" s="95">
        <f t="shared" si="4"/>
        <v>0</v>
      </c>
      <c r="I122" s="96">
        <f t="shared" si="5"/>
        <v>0</v>
      </c>
    </row>
    <row r="123" spans="1:9" ht="50.1" customHeight="1" x14ac:dyDescent="0.25">
      <c r="A123" s="89">
        <v>115</v>
      </c>
      <c r="B123" s="90" t="s">
        <v>198</v>
      </c>
      <c r="C123" s="29" t="s">
        <v>237</v>
      </c>
      <c r="D123" s="131"/>
      <c r="E123" s="92" t="s">
        <v>13</v>
      </c>
      <c r="F123" s="93">
        <v>111</v>
      </c>
      <c r="G123" s="94"/>
      <c r="H123" s="95">
        <f t="shared" si="4"/>
        <v>0</v>
      </c>
      <c r="I123" s="96">
        <f t="shared" si="5"/>
        <v>0</v>
      </c>
    </row>
    <row r="124" spans="1:9" ht="50.1" customHeight="1" x14ac:dyDescent="0.25">
      <c r="A124" s="89">
        <v>116</v>
      </c>
      <c r="B124" s="90" t="s">
        <v>198</v>
      </c>
      <c r="C124" s="29" t="s">
        <v>238</v>
      </c>
      <c r="D124" s="131"/>
      <c r="E124" s="92" t="s">
        <v>13</v>
      </c>
      <c r="F124" s="93">
        <v>5</v>
      </c>
      <c r="G124" s="94"/>
      <c r="H124" s="95">
        <f t="shared" si="4"/>
        <v>0</v>
      </c>
      <c r="I124" s="96">
        <f t="shared" si="5"/>
        <v>0</v>
      </c>
    </row>
    <row r="125" spans="1:9" ht="50.1" customHeight="1" x14ac:dyDescent="0.25">
      <c r="A125" s="89">
        <v>117</v>
      </c>
      <c r="B125" s="90" t="s">
        <v>198</v>
      </c>
      <c r="C125" s="29" t="s">
        <v>239</v>
      </c>
      <c r="D125" s="131"/>
      <c r="E125" s="92" t="s">
        <v>13</v>
      </c>
      <c r="F125" s="93">
        <v>6</v>
      </c>
      <c r="G125" s="94"/>
      <c r="H125" s="95">
        <f t="shared" si="4"/>
        <v>0</v>
      </c>
      <c r="I125" s="96">
        <f t="shared" si="5"/>
        <v>0</v>
      </c>
    </row>
    <row r="126" spans="1:9" ht="50.1" customHeight="1" x14ac:dyDescent="0.25">
      <c r="A126" s="89">
        <v>118</v>
      </c>
      <c r="B126" s="90" t="s">
        <v>198</v>
      </c>
      <c r="C126" s="29" t="s">
        <v>240</v>
      </c>
      <c r="D126" s="131"/>
      <c r="E126" s="92" t="s">
        <v>46</v>
      </c>
      <c r="F126" s="93">
        <v>3</v>
      </c>
      <c r="G126" s="94"/>
      <c r="H126" s="95">
        <f t="shared" si="4"/>
        <v>0</v>
      </c>
      <c r="I126" s="96">
        <f t="shared" si="5"/>
        <v>0</v>
      </c>
    </row>
    <row r="127" spans="1:9" ht="50.1" customHeight="1" x14ac:dyDescent="0.25">
      <c r="A127" s="89">
        <v>119</v>
      </c>
      <c r="B127" s="90" t="s">
        <v>198</v>
      </c>
      <c r="C127" s="29" t="s">
        <v>241</v>
      </c>
      <c r="D127" s="131"/>
      <c r="E127" s="92" t="s">
        <v>13</v>
      </c>
      <c r="F127" s="93">
        <v>8</v>
      </c>
      <c r="G127" s="94"/>
      <c r="H127" s="95">
        <f t="shared" si="4"/>
        <v>0</v>
      </c>
      <c r="I127" s="96">
        <f t="shared" si="5"/>
        <v>0</v>
      </c>
    </row>
    <row r="128" spans="1:9" ht="50.1" customHeight="1" x14ac:dyDescent="0.25">
      <c r="A128" s="89">
        <v>120</v>
      </c>
      <c r="B128" s="90" t="s">
        <v>198</v>
      </c>
      <c r="C128" s="29" t="s">
        <v>242</v>
      </c>
      <c r="D128" s="131"/>
      <c r="E128" s="92" t="s">
        <v>13</v>
      </c>
      <c r="F128" s="93">
        <v>2</v>
      </c>
      <c r="G128" s="94"/>
      <c r="H128" s="95">
        <f t="shared" si="4"/>
        <v>0</v>
      </c>
      <c r="I128" s="96">
        <f t="shared" si="5"/>
        <v>0</v>
      </c>
    </row>
    <row r="129" spans="1:9" ht="50.1" customHeight="1" x14ac:dyDescent="0.25">
      <c r="A129" s="89">
        <v>121</v>
      </c>
      <c r="B129" s="90" t="s">
        <v>198</v>
      </c>
      <c r="C129" s="29" t="s">
        <v>243</v>
      </c>
      <c r="D129" s="131"/>
      <c r="E129" s="92" t="s">
        <v>13</v>
      </c>
      <c r="F129" s="93">
        <v>42</v>
      </c>
      <c r="G129" s="94"/>
      <c r="H129" s="95">
        <f t="shared" si="4"/>
        <v>0</v>
      </c>
      <c r="I129" s="96">
        <f t="shared" si="5"/>
        <v>0</v>
      </c>
    </row>
    <row r="130" spans="1:9" ht="50.1" customHeight="1" x14ac:dyDescent="0.25">
      <c r="A130" s="89">
        <v>122</v>
      </c>
      <c r="B130" s="90" t="s">
        <v>198</v>
      </c>
      <c r="C130" s="29" t="s">
        <v>287</v>
      </c>
      <c r="D130" s="131"/>
      <c r="E130" s="92" t="s">
        <v>257</v>
      </c>
      <c r="F130" s="93">
        <v>150</v>
      </c>
      <c r="G130" s="94"/>
      <c r="H130" s="95">
        <f t="shared" si="4"/>
        <v>0</v>
      </c>
      <c r="I130" s="96">
        <f t="shared" si="5"/>
        <v>0</v>
      </c>
    </row>
    <row r="131" spans="1:9" ht="50.1" customHeight="1" x14ac:dyDescent="0.25">
      <c r="A131" s="89">
        <v>123</v>
      </c>
      <c r="B131" s="90" t="s">
        <v>198</v>
      </c>
      <c r="C131" s="29" t="s">
        <v>244</v>
      </c>
      <c r="D131" s="131"/>
      <c r="E131" s="92" t="s">
        <v>13</v>
      </c>
      <c r="F131" s="93">
        <v>3</v>
      </c>
      <c r="G131" s="94"/>
      <c r="H131" s="95">
        <f t="shared" si="4"/>
        <v>0</v>
      </c>
      <c r="I131" s="96">
        <f t="shared" si="5"/>
        <v>0</v>
      </c>
    </row>
    <row r="132" spans="1:9" ht="50.1" customHeight="1" x14ac:dyDescent="0.25">
      <c r="A132" s="89">
        <v>124</v>
      </c>
      <c r="B132" s="90" t="s">
        <v>198</v>
      </c>
      <c r="C132" s="29" t="s">
        <v>245</v>
      </c>
      <c r="D132" s="131"/>
      <c r="E132" s="92" t="s">
        <v>13</v>
      </c>
      <c r="F132" s="93">
        <v>1</v>
      </c>
      <c r="G132" s="94"/>
      <c r="H132" s="95">
        <f t="shared" si="4"/>
        <v>0</v>
      </c>
      <c r="I132" s="96">
        <f t="shared" si="5"/>
        <v>0</v>
      </c>
    </row>
    <row r="133" spans="1:9" ht="50.1" customHeight="1" x14ac:dyDescent="0.25">
      <c r="A133" s="89">
        <v>125</v>
      </c>
      <c r="B133" s="90" t="s">
        <v>198</v>
      </c>
      <c r="C133" s="29" t="s">
        <v>246</v>
      </c>
      <c r="D133" s="131"/>
      <c r="E133" s="92" t="s">
        <v>13</v>
      </c>
      <c r="F133" s="93">
        <v>7</v>
      </c>
      <c r="G133" s="94"/>
      <c r="H133" s="95">
        <f t="shared" si="4"/>
        <v>0</v>
      </c>
      <c r="I133" s="96">
        <f t="shared" si="5"/>
        <v>0</v>
      </c>
    </row>
    <row r="134" spans="1:9" ht="50.1" customHeight="1" x14ac:dyDescent="0.25">
      <c r="A134" s="89">
        <v>126</v>
      </c>
      <c r="B134" s="90" t="s">
        <v>198</v>
      </c>
      <c r="C134" s="29" t="s">
        <v>306</v>
      </c>
      <c r="D134" s="131"/>
      <c r="E134" s="92" t="s">
        <v>257</v>
      </c>
      <c r="F134" s="93">
        <v>6</v>
      </c>
      <c r="G134" s="94"/>
      <c r="H134" s="95">
        <f t="shared" si="4"/>
        <v>0</v>
      </c>
      <c r="I134" s="96">
        <f t="shared" si="5"/>
        <v>0</v>
      </c>
    </row>
    <row r="135" spans="1:9" ht="50.1" customHeight="1" x14ac:dyDescent="0.25">
      <c r="A135" s="89">
        <v>127</v>
      </c>
      <c r="B135" s="90" t="s">
        <v>198</v>
      </c>
      <c r="C135" s="29" t="s">
        <v>247</v>
      </c>
      <c r="D135" s="131"/>
      <c r="E135" s="92" t="s">
        <v>13</v>
      </c>
      <c r="F135" s="93">
        <v>16</v>
      </c>
      <c r="G135" s="94"/>
      <c r="H135" s="95">
        <f t="shared" si="4"/>
        <v>0</v>
      </c>
      <c r="I135" s="96">
        <f t="shared" si="5"/>
        <v>0</v>
      </c>
    </row>
    <row r="136" spans="1:9" ht="50.1" customHeight="1" x14ac:dyDescent="0.25">
      <c r="A136" s="89">
        <v>128</v>
      </c>
      <c r="B136" s="90" t="s">
        <v>198</v>
      </c>
      <c r="C136" s="29" t="s">
        <v>248</v>
      </c>
      <c r="D136" s="131"/>
      <c r="E136" s="92" t="s">
        <v>13</v>
      </c>
      <c r="F136" s="93">
        <v>2</v>
      </c>
      <c r="G136" s="94"/>
      <c r="H136" s="95">
        <f t="shared" si="4"/>
        <v>0</v>
      </c>
      <c r="I136" s="96">
        <f t="shared" si="5"/>
        <v>0</v>
      </c>
    </row>
    <row r="137" spans="1:9" ht="50.1" customHeight="1" x14ac:dyDescent="0.25">
      <c r="A137" s="89">
        <v>129</v>
      </c>
      <c r="B137" s="90" t="s">
        <v>198</v>
      </c>
      <c r="C137" s="29" t="s">
        <v>249</v>
      </c>
      <c r="D137" s="131"/>
      <c r="E137" s="92" t="s">
        <v>13</v>
      </c>
      <c r="F137" s="93">
        <v>11</v>
      </c>
      <c r="G137" s="94"/>
      <c r="H137" s="95">
        <f t="shared" si="4"/>
        <v>0</v>
      </c>
      <c r="I137" s="96">
        <f t="shared" si="5"/>
        <v>0</v>
      </c>
    </row>
    <row r="138" spans="1:9" ht="50.1" customHeight="1" x14ac:dyDescent="0.25">
      <c r="A138" s="89">
        <v>130</v>
      </c>
      <c r="B138" s="90" t="s">
        <v>198</v>
      </c>
      <c r="C138" s="29" t="s">
        <v>302</v>
      </c>
      <c r="D138" s="131"/>
      <c r="E138" s="92" t="s">
        <v>257</v>
      </c>
      <c r="F138" s="93">
        <v>4</v>
      </c>
      <c r="G138" s="94"/>
      <c r="H138" s="95">
        <f t="shared" si="4"/>
        <v>0</v>
      </c>
      <c r="I138" s="96">
        <f t="shared" si="5"/>
        <v>0</v>
      </c>
    </row>
    <row r="139" spans="1:9" ht="50.1" customHeight="1" x14ac:dyDescent="0.25">
      <c r="A139" s="89">
        <v>131</v>
      </c>
      <c r="B139" s="90" t="s">
        <v>198</v>
      </c>
      <c r="C139" s="29" t="s">
        <v>250</v>
      </c>
      <c r="D139" s="131"/>
      <c r="E139" s="92" t="s">
        <v>13</v>
      </c>
      <c r="F139" s="93">
        <v>1</v>
      </c>
      <c r="G139" s="94"/>
      <c r="H139" s="95">
        <f t="shared" si="4"/>
        <v>0</v>
      </c>
      <c r="I139" s="96">
        <f t="shared" si="5"/>
        <v>0</v>
      </c>
    </row>
    <row r="140" spans="1:9" ht="50.1" customHeight="1" x14ac:dyDescent="0.25">
      <c r="A140" s="89">
        <v>132</v>
      </c>
      <c r="B140" s="90" t="s">
        <v>198</v>
      </c>
      <c r="C140" s="29" t="s">
        <v>251</v>
      </c>
      <c r="D140" s="131"/>
      <c r="E140" s="92" t="s">
        <v>108</v>
      </c>
      <c r="F140" s="93">
        <v>13</v>
      </c>
      <c r="G140" s="94"/>
      <c r="H140" s="95">
        <f t="shared" si="4"/>
        <v>0</v>
      </c>
      <c r="I140" s="96">
        <f t="shared" si="5"/>
        <v>0</v>
      </c>
    </row>
    <row r="141" spans="1:9" ht="50.1" customHeight="1" x14ac:dyDescent="0.25">
      <c r="A141" s="89">
        <v>133</v>
      </c>
      <c r="B141" s="90" t="s">
        <v>198</v>
      </c>
      <c r="C141" s="29" t="s">
        <v>252</v>
      </c>
      <c r="D141" s="131"/>
      <c r="E141" s="92" t="s">
        <v>117</v>
      </c>
      <c r="F141" s="93">
        <v>37</v>
      </c>
      <c r="G141" s="94"/>
      <c r="H141" s="95">
        <f t="shared" si="4"/>
        <v>0</v>
      </c>
      <c r="I141" s="96">
        <f t="shared" si="5"/>
        <v>0</v>
      </c>
    </row>
    <row r="142" spans="1:9" ht="50.1" customHeight="1" x14ac:dyDescent="0.25">
      <c r="A142" s="89">
        <v>134</v>
      </c>
      <c r="B142" s="90" t="s">
        <v>253</v>
      </c>
      <c r="C142" s="29" t="s">
        <v>254</v>
      </c>
      <c r="D142" s="131"/>
      <c r="E142" s="92" t="s">
        <v>46</v>
      </c>
      <c r="F142" s="93">
        <v>48</v>
      </c>
      <c r="G142" s="94"/>
      <c r="H142" s="95">
        <f t="shared" si="4"/>
        <v>0</v>
      </c>
      <c r="I142" s="96">
        <f t="shared" si="5"/>
        <v>0</v>
      </c>
    </row>
    <row r="143" spans="1:9" ht="50.1" customHeight="1" x14ac:dyDescent="0.25">
      <c r="A143" s="89">
        <v>135</v>
      </c>
      <c r="B143" s="90" t="s">
        <v>253</v>
      </c>
      <c r="C143" s="29" t="s">
        <v>255</v>
      </c>
      <c r="D143" s="131"/>
      <c r="E143" s="92" t="s">
        <v>46</v>
      </c>
      <c r="F143" s="93">
        <v>53</v>
      </c>
      <c r="G143" s="94"/>
      <c r="H143" s="95">
        <f t="shared" si="4"/>
        <v>0</v>
      </c>
      <c r="I143" s="96">
        <f t="shared" si="5"/>
        <v>0</v>
      </c>
    </row>
    <row r="144" spans="1:9" ht="50.1" customHeight="1" x14ac:dyDescent="0.25">
      <c r="A144" s="89">
        <v>136</v>
      </c>
      <c r="B144" s="90" t="s">
        <v>253</v>
      </c>
      <c r="C144" s="29" t="s">
        <v>256</v>
      </c>
      <c r="D144" s="131"/>
      <c r="E144" s="106" t="s">
        <v>257</v>
      </c>
      <c r="F144" s="93">
        <v>40</v>
      </c>
      <c r="G144" s="94"/>
      <c r="H144" s="95">
        <f t="shared" si="4"/>
        <v>0</v>
      </c>
      <c r="I144" s="96">
        <f t="shared" si="5"/>
        <v>0</v>
      </c>
    </row>
    <row r="145" spans="1:9" ht="50.1" customHeight="1" x14ac:dyDescent="0.25">
      <c r="A145" s="89">
        <v>137</v>
      </c>
      <c r="B145" s="90" t="s">
        <v>253</v>
      </c>
      <c r="C145" s="29" t="s">
        <v>258</v>
      </c>
      <c r="D145" s="131"/>
      <c r="E145" s="106" t="s">
        <v>257</v>
      </c>
      <c r="F145" s="93">
        <v>40</v>
      </c>
      <c r="G145" s="94"/>
      <c r="H145" s="95">
        <f t="shared" si="4"/>
        <v>0</v>
      </c>
      <c r="I145" s="96">
        <f t="shared" si="5"/>
        <v>0</v>
      </c>
    </row>
    <row r="146" spans="1:9" ht="50.1" customHeight="1" x14ac:dyDescent="0.25">
      <c r="A146" s="89">
        <v>138</v>
      </c>
      <c r="B146" s="97" t="s">
        <v>253</v>
      </c>
      <c r="C146" s="91" t="s">
        <v>259</v>
      </c>
      <c r="D146" s="130"/>
      <c r="E146" s="98" t="s">
        <v>13</v>
      </c>
      <c r="F146" s="93">
        <v>66</v>
      </c>
      <c r="G146" s="99"/>
      <c r="H146" s="100">
        <f t="shared" si="4"/>
        <v>0</v>
      </c>
      <c r="I146" s="101">
        <f t="shared" si="5"/>
        <v>0</v>
      </c>
    </row>
    <row r="147" spans="1:9" ht="50.1" customHeight="1" x14ac:dyDescent="0.25">
      <c r="A147" s="89">
        <v>139</v>
      </c>
      <c r="B147" s="90" t="s">
        <v>260</v>
      </c>
      <c r="C147" s="29" t="s">
        <v>261</v>
      </c>
      <c r="D147" s="131"/>
      <c r="E147" s="92" t="s">
        <v>124</v>
      </c>
      <c r="F147" s="93">
        <v>4</v>
      </c>
      <c r="G147" s="94"/>
      <c r="H147" s="95">
        <f t="shared" si="4"/>
        <v>0</v>
      </c>
      <c r="I147" s="96">
        <f t="shared" si="5"/>
        <v>0</v>
      </c>
    </row>
    <row r="148" spans="1:9" ht="50.1" customHeight="1" x14ac:dyDescent="0.25">
      <c r="A148" s="89">
        <v>140</v>
      </c>
      <c r="B148" s="90" t="s">
        <v>260</v>
      </c>
      <c r="C148" s="29" t="s">
        <v>262</v>
      </c>
      <c r="D148" s="131"/>
      <c r="E148" s="92" t="s">
        <v>124</v>
      </c>
      <c r="F148" s="93">
        <v>11</v>
      </c>
      <c r="G148" s="94"/>
      <c r="H148" s="95">
        <f t="shared" si="4"/>
        <v>0</v>
      </c>
      <c r="I148" s="96">
        <f t="shared" si="5"/>
        <v>0</v>
      </c>
    </row>
    <row r="149" spans="1:9" ht="50.1" customHeight="1" x14ac:dyDescent="0.25">
      <c r="A149" s="89">
        <v>141</v>
      </c>
      <c r="B149" s="90" t="s">
        <v>260</v>
      </c>
      <c r="C149" s="29" t="s">
        <v>263</v>
      </c>
      <c r="D149" s="131"/>
      <c r="E149" s="92" t="s">
        <v>13</v>
      </c>
      <c r="F149" s="93">
        <v>10</v>
      </c>
      <c r="G149" s="94"/>
      <c r="H149" s="95">
        <f t="shared" si="4"/>
        <v>0</v>
      </c>
      <c r="I149" s="96">
        <f t="shared" si="5"/>
        <v>0</v>
      </c>
    </row>
    <row r="150" spans="1:9" ht="50.1" customHeight="1" x14ac:dyDescent="0.25">
      <c r="A150" s="89">
        <v>142</v>
      </c>
      <c r="B150" s="90" t="s">
        <v>260</v>
      </c>
      <c r="C150" s="29" t="s">
        <v>264</v>
      </c>
      <c r="D150" s="131"/>
      <c r="E150" s="92" t="s">
        <v>124</v>
      </c>
      <c r="F150" s="93">
        <v>22</v>
      </c>
      <c r="G150" s="94"/>
      <c r="H150" s="95">
        <f t="shared" si="4"/>
        <v>0</v>
      </c>
      <c r="I150" s="96">
        <f t="shared" si="5"/>
        <v>0</v>
      </c>
    </row>
    <row r="151" spans="1:9" ht="50.1" customHeight="1" x14ac:dyDescent="0.25">
      <c r="A151" s="89">
        <v>143</v>
      </c>
      <c r="B151" s="90" t="s">
        <v>260</v>
      </c>
      <c r="C151" s="29" t="s">
        <v>265</v>
      </c>
      <c r="D151" s="131"/>
      <c r="E151" s="92" t="s">
        <v>124</v>
      </c>
      <c r="F151" s="93">
        <v>1</v>
      </c>
      <c r="G151" s="94"/>
      <c r="H151" s="95">
        <f t="shared" si="4"/>
        <v>0</v>
      </c>
      <c r="I151" s="96">
        <f t="shared" si="5"/>
        <v>0</v>
      </c>
    </row>
    <row r="152" spans="1:9" ht="50.1" customHeight="1" x14ac:dyDescent="0.25">
      <c r="A152" s="89">
        <v>144</v>
      </c>
      <c r="B152" s="90" t="s">
        <v>260</v>
      </c>
      <c r="C152" s="29" t="s">
        <v>266</v>
      </c>
      <c r="D152" s="131"/>
      <c r="E152" s="92" t="s">
        <v>124</v>
      </c>
      <c r="F152" s="93">
        <v>1</v>
      </c>
      <c r="G152" s="94"/>
      <c r="H152" s="95">
        <f t="shared" si="4"/>
        <v>0</v>
      </c>
      <c r="I152" s="96">
        <f t="shared" si="5"/>
        <v>0</v>
      </c>
    </row>
    <row r="153" spans="1:9" ht="50.1" customHeight="1" x14ac:dyDescent="0.25">
      <c r="A153" s="89">
        <v>145</v>
      </c>
      <c r="B153" s="90" t="s">
        <v>260</v>
      </c>
      <c r="C153" s="29" t="s">
        <v>267</v>
      </c>
      <c r="D153" s="131"/>
      <c r="E153" s="92" t="s">
        <v>124</v>
      </c>
      <c r="F153" s="93">
        <v>1</v>
      </c>
      <c r="G153" s="94"/>
      <c r="H153" s="95">
        <f t="shared" si="4"/>
        <v>0</v>
      </c>
      <c r="I153" s="96">
        <f t="shared" si="5"/>
        <v>0</v>
      </c>
    </row>
    <row r="154" spans="1:9" ht="50.1" customHeight="1" x14ac:dyDescent="0.25">
      <c r="A154" s="89">
        <v>146</v>
      </c>
      <c r="B154" s="90" t="s">
        <v>260</v>
      </c>
      <c r="C154" s="29" t="s">
        <v>268</v>
      </c>
      <c r="D154" s="131"/>
      <c r="E154" s="92" t="s">
        <v>124</v>
      </c>
      <c r="F154" s="93">
        <v>3</v>
      </c>
      <c r="G154" s="94"/>
      <c r="H154" s="95">
        <f t="shared" si="4"/>
        <v>0</v>
      </c>
      <c r="I154" s="96">
        <f t="shared" si="5"/>
        <v>0</v>
      </c>
    </row>
    <row r="155" spans="1:9" ht="50.1" customHeight="1" x14ac:dyDescent="0.25">
      <c r="A155" s="89">
        <v>147</v>
      </c>
      <c r="B155" s="90" t="s">
        <v>260</v>
      </c>
      <c r="C155" s="29" t="s">
        <v>269</v>
      </c>
      <c r="D155" s="131"/>
      <c r="E155" s="92" t="s">
        <v>13</v>
      </c>
      <c r="F155" s="93">
        <v>5</v>
      </c>
      <c r="G155" s="94"/>
      <c r="H155" s="95">
        <f t="shared" si="4"/>
        <v>0</v>
      </c>
      <c r="I155" s="96">
        <f t="shared" si="5"/>
        <v>0</v>
      </c>
    </row>
    <row r="156" spans="1:9" ht="50.1" customHeight="1" x14ac:dyDescent="0.25">
      <c r="A156" s="89">
        <v>148</v>
      </c>
      <c r="B156" s="90" t="s">
        <v>260</v>
      </c>
      <c r="C156" s="29" t="s">
        <v>270</v>
      </c>
      <c r="D156" s="131"/>
      <c r="E156" s="92" t="s">
        <v>13</v>
      </c>
      <c r="F156" s="93">
        <v>1</v>
      </c>
      <c r="G156" s="94"/>
      <c r="H156" s="95">
        <f t="shared" ref="H156:H160" si="6">F156*G156</f>
        <v>0</v>
      </c>
      <c r="I156" s="96">
        <f t="shared" ref="I156:I160" si="7">H156*1.25</f>
        <v>0</v>
      </c>
    </row>
    <row r="157" spans="1:9" ht="50.1" customHeight="1" x14ac:dyDescent="0.25">
      <c r="A157" s="89">
        <v>149</v>
      </c>
      <c r="B157" s="90" t="s">
        <v>260</v>
      </c>
      <c r="C157" s="29" t="s">
        <v>271</v>
      </c>
      <c r="D157" s="131"/>
      <c r="E157" s="92" t="s">
        <v>13</v>
      </c>
      <c r="F157" s="93">
        <v>80</v>
      </c>
      <c r="G157" s="94"/>
      <c r="H157" s="95">
        <f t="shared" si="6"/>
        <v>0</v>
      </c>
      <c r="I157" s="96">
        <f t="shared" si="7"/>
        <v>0</v>
      </c>
    </row>
    <row r="158" spans="1:9" ht="50.1" customHeight="1" x14ac:dyDescent="0.25">
      <c r="A158" s="89">
        <v>150</v>
      </c>
      <c r="B158" s="90" t="s">
        <v>260</v>
      </c>
      <c r="C158" s="29" t="s">
        <v>272</v>
      </c>
      <c r="D158" s="131"/>
      <c r="E158" s="92" t="s">
        <v>13</v>
      </c>
      <c r="F158" s="93">
        <v>1</v>
      </c>
      <c r="G158" s="94"/>
      <c r="H158" s="95">
        <f t="shared" si="6"/>
        <v>0</v>
      </c>
      <c r="I158" s="96">
        <f t="shared" si="7"/>
        <v>0</v>
      </c>
    </row>
    <row r="159" spans="1:9" ht="50.1" customHeight="1" x14ac:dyDescent="0.25">
      <c r="A159" s="89">
        <v>151</v>
      </c>
      <c r="B159" s="90" t="s">
        <v>260</v>
      </c>
      <c r="C159" s="29" t="s">
        <v>273</v>
      </c>
      <c r="D159" s="131"/>
      <c r="E159" s="92" t="s">
        <v>13</v>
      </c>
      <c r="F159" s="93">
        <v>1</v>
      </c>
      <c r="G159" s="94"/>
      <c r="H159" s="95">
        <f t="shared" si="6"/>
        <v>0</v>
      </c>
      <c r="I159" s="96">
        <f t="shared" si="7"/>
        <v>0</v>
      </c>
    </row>
    <row r="160" spans="1:9" ht="50.1" customHeight="1" x14ac:dyDescent="0.25">
      <c r="A160" s="89">
        <v>152</v>
      </c>
      <c r="B160" s="90" t="s">
        <v>260</v>
      </c>
      <c r="C160" s="29" t="s">
        <v>274</v>
      </c>
      <c r="D160" s="131"/>
      <c r="E160" s="92" t="s">
        <v>124</v>
      </c>
      <c r="F160" s="93">
        <v>1</v>
      </c>
      <c r="G160" s="94"/>
      <c r="H160" s="95">
        <f t="shared" si="6"/>
        <v>0</v>
      </c>
      <c r="I160" s="96">
        <f t="shared" si="7"/>
        <v>0</v>
      </c>
    </row>
    <row r="161" spans="1:9" x14ac:dyDescent="0.25">
      <c r="A161" s="107"/>
      <c r="B161" s="40"/>
      <c r="C161" s="107"/>
      <c r="D161" s="107"/>
      <c r="E161" s="108"/>
      <c r="F161" s="109"/>
      <c r="G161" s="110"/>
      <c r="H161" s="110">
        <f>SUM(H9:H160)</f>
        <v>0</v>
      </c>
      <c r="I161" s="110">
        <f>SUM(I9:I160)</f>
        <v>0</v>
      </c>
    </row>
    <row r="162" spans="1:9" x14ac:dyDescent="0.25">
      <c r="A162" s="111"/>
      <c r="B162" s="3"/>
      <c r="C162" s="140"/>
      <c r="D162" s="140"/>
      <c r="E162" s="112"/>
      <c r="F162" s="113"/>
      <c r="G162" s="114"/>
      <c r="H162" s="114"/>
      <c r="I162" s="115"/>
    </row>
    <row r="163" spans="1:9" x14ac:dyDescent="0.25">
      <c r="A163" s="116"/>
      <c r="B163" s="54"/>
      <c r="C163" s="141" t="s">
        <v>275</v>
      </c>
      <c r="D163" s="141"/>
      <c r="E163" s="117" t="s">
        <v>131</v>
      </c>
      <c r="F163" s="118"/>
      <c r="G163" s="118"/>
      <c r="H163" s="119"/>
      <c r="I163" s="120">
        <f>H161</f>
        <v>0</v>
      </c>
    </row>
    <row r="164" spans="1:9" x14ac:dyDescent="0.25">
      <c r="A164" s="121"/>
      <c r="B164" s="122"/>
      <c r="C164" s="123"/>
      <c r="D164" s="123"/>
      <c r="E164" s="124" t="s">
        <v>132</v>
      </c>
      <c r="F164" s="125"/>
      <c r="G164" s="125"/>
      <c r="H164" s="126"/>
      <c r="I164" s="120">
        <f>I165-I163</f>
        <v>0</v>
      </c>
    </row>
    <row r="165" spans="1:9" x14ac:dyDescent="0.25">
      <c r="A165" s="121"/>
      <c r="B165" s="122"/>
      <c r="C165" s="123"/>
      <c r="D165" s="123"/>
      <c r="E165" s="117" t="s">
        <v>134</v>
      </c>
      <c r="F165" s="127"/>
      <c r="G165" s="127"/>
      <c r="H165" s="128"/>
      <c r="I165" s="129">
        <f>I161</f>
        <v>0</v>
      </c>
    </row>
  </sheetData>
  <mergeCells count="1">
    <mergeCell ref="A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N7" sqref="N7"/>
    </sheetView>
  </sheetViews>
  <sheetFormatPr defaultColWidth="9.140625" defaultRowHeight="15.75" x14ac:dyDescent="0.25"/>
  <cols>
    <col min="1" max="1" width="4.5703125" style="9" customWidth="1"/>
    <col min="2" max="2" width="9.85546875" style="2" customWidth="1"/>
    <col min="3" max="3" width="10.7109375" style="3" hidden="1" customWidth="1"/>
    <col min="4" max="5" width="56.140625" style="69" customWidth="1"/>
    <col min="6" max="6" width="8.7109375" style="9" customWidth="1"/>
    <col min="7" max="7" width="10" style="48" customWidth="1"/>
    <col min="8" max="8" width="11" style="49" customWidth="1"/>
    <col min="9" max="9" width="12.140625" style="50" customWidth="1"/>
    <col min="10" max="10" width="12.7109375" style="51" bestFit="1" customWidth="1"/>
    <col min="11" max="16384" width="9.140625" style="9"/>
  </cols>
  <sheetData>
    <row r="1" spans="1:10" x14ac:dyDescent="0.25">
      <c r="A1" s="9" t="s">
        <v>135</v>
      </c>
    </row>
    <row r="2" spans="1:10" x14ac:dyDescent="0.25">
      <c r="A2" s="9" t="s">
        <v>136</v>
      </c>
    </row>
    <row r="3" spans="1:10" x14ac:dyDescent="0.25">
      <c r="A3" s="9" t="s">
        <v>137</v>
      </c>
      <c r="J3" s="51" t="s">
        <v>277</v>
      </c>
    </row>
    <row r="4" spans="1:10" ht="18.75" x14ac:dyDescent="0.25">
      <c r="A4" s="145" t="s">
        <v>138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8.75" x14ac:dyDescent="0.25">
      <c r="A5" s="1"/>
      <c r="D5" s="4"/>
      <c r="E5" s="4"/>
      <c r="F5" s="5"/>
      <c r="G5" s="6"/>
      <c r="H5" s="7"/>
      <c r="I5" s="8"/>
      <c r="J5" s="8"/>
    </row>
    <row r="6" spans="1:10" ht="15" x14ac:dyDescent="0.25">
      <c r="A6" s="8"/>
      <c r="B6" s="8"/>
      <c r="C6" s="8"/>
      <c r="D6" s="8"/>
      <c r="E6" s="8"/>
      <c r="F6" s="8"/>
      <c r="G6" s="8"/>
      <c r="H6" s="7"/>
      <c r="I6" s="8"/>
      <c r="J6" s="10" t="s">
        <v>0</v>
      </c>
    </row>
    <row r="7" spans="1:10" ht="42.75" x14ac:dyDescent="0.25">
      <c r="A7" s="11" t="s">
        <v>1</v>
      </c>
      <c r="B7" s="12" t="s">
        <v>2</v>
      </c>
      <c r="C7" s="12" t="s">
        <v>3</v>
      </c>
      <c r="D7" s="13" t="s">
        <v>4</v>
      </c>
      <c r="E7" s="13" t="s">
        <v>141</v>
      </c>
      <c r="F7" s="11" t="s">
        <v>5</v>
      </c>
      <c r="G7" s="14" t="s">
        <v>6</v>
      </c>
      <c r="H7" s="15" t="s">
        <v>7</v>
      </c>
      <c r="I7" s="16" t="s">
        <v>8</v>
      </c>
      <c r="J7" s="16" t="s">
        <v>9</v>
      </c>
    </row>
    <row r="8" spans="1:10" s="21" customFormat="1" ht="15" x14ac:dyDescent="0.25">
      <c r="A8" s="17">
        <v>1</v>
      </c>
      <c r="B8" s="18">
        <v>2</v>
      </c>
      <c r="C8" s="18">
        <v>3</v>
      </c>
      <c r="D8" s="17">
        <v>3</v>
      </c>
      <c r="E8" s="17">
        <v>4</v>
      </c>
      <c r="F8" s="17">
        <v>5</v>
      </c>
      <c r="G8" s="20">
        <v>6</v>
      </c>
      <c r="H8" s="19">
        <v>7</v>
      </c>
      <c r="I8" s="17" t="s">
        <v>140</v>
      </c>
      <c r="J8" s="17">
        <v>9</v>
      </c>
    </row>
    <row r="9" spans="1:10" s="21" customFormat="1" ht="15" customHeight="1" x14ac:dyDescent="0.25">
      <c r="A9" s="22"/>
      <c r="B9" s="22"/>
      <c r="C9" s="22"/>
      <c r="D9" s="23" t="s">
        <v>139</v>
      </c>
      <c r="E9" s="23"/>
      <c r="F9" s="22"/>
      <c r="G9" s="24"/>
      <c r="H9" s="25"/>
      <c r="I9" s="24"/>
      <c r="J9" s="24"/>
    </row>
    <row r="10" spans="1:10" ht="52.5" x14ac:dyDescent="0.25">
      <c r="A10" s="26">
        <v>1</v>
      </c>
      <c r="B10" s="27" t="s">
        <v>10</v>
      </c>
      <c r="C10" s="28" t="s">
        <v>11</v>
      </c>
      <c r="D10" s="29" t="s">
        <v>12</v>
      </c>
      <c r="E10" s="29"/>
      <c r="F10" s="30" t="s">
        <v>13</v>
      </c>
      <c r="G10" s="70">
        <v>10</v>
      </c>
      <c r="H10" s="31"/>
      <c r="I10" s="32">
        <f t="shared" ref="I10:I32" si="0">G10*H10</f>
        <v>0</v>
      </c>
      <c r="J10" s="33">
        <f t="shared" ref="J10:J32" si="1">I10*1.25</f>
        <v>0</v>
      </c>
    </row>
    <row r="11" spans="1:10" ht="52.5" x14ac:dyDescent="0.25">
      <c r="A11" s="26">
        <v>2</v>
      </c>
      <c r="B11" s="27" t="s">
        <v>10</v>
      </c>
      <c r="C11" s="28" t="s">
        <v>14</v>
      </c>
      <c r="D11" s="29" t="s">
        <v>15</v>
      </c>
      <c r="E11" s="29"/>
      <c r="F11" s="30" t="s">
        <v>13</v>
      </c>
      <c r="G11" s="70">
        <v>55</v>
      </c>
      <c r="H11" s="31"/>
      <c r="I11" s="32">
        <f t="shared" si="0"/>
        <v>0</v>
      </c>
      <c r="J11" s="33">
        <f t="shared" si="1"/>
        <v>0</v>
      </c>
    </row>
    <row r="12" spans="1:10" ht="52.5" x14ac:dyDescent="0.25">
      <c r="A12" s="26">
        <v>3</v>
      </c>
      <c r="B12" s="27" t="s">
        <v>10</v>
      </c>
      <c r="C12" s="28" t="s">
        <v>16</v>
      </c>
      <c r="D12" s="29" t="s">
        <v>17</v>
      </c>
      <c r="E12" s="29"/>
      <c r="F12" s="30" t="s">
        <v>13</v>
      </c>
      <c r="G12" s="70">
        <v>20</v>
      </c>
      <c r="H12" s="31"/>
      <c r="I12" s="32">
        <f t="shared" si="0"/>
        <v>0</v>
      </c>
      <c r="J12" s="33">
        <f t="shared" si="1"/>
        <v>0</v>
      </c>
    </row>
    <row r="13" spans="1:10" ht="52.5" x14ac:dyDescent="0.25">
      <c r="A13" s="26">
        <v>4</v>
      </c>
      <c r="B13" s="27" t="s">
        <v>10</v>
      </c>
      <c r="C13" s="28" t="s">
        <v>18</v>
      </c>
      <c r="D13" s="29" t="s">
        <v>19</v>
      </c>
      <c r="E13" s="29"/>
      <c r="F13" s="30" t="s">
        <v>13</v>
      </c>
      <c r="G13" s="70">
        <v>20</v>
      </c>
      <c r="H13" s="31"/>
      <c r="I13" s="32">
        <f t="shared" si="0"/>
        <v>0</v>
      </c>
      <c r="J13" s="33">
        <f t="shared" si="1"/>
        <v>0</v>
      </c>
    </row>
    <row r="14" spans="1:10" ht="52.5" x14ac:dyDescent="0.25">
      <c r="A14" s="26">
        <v>5</v>
      </c>
      <c r="B14" s="27" t="s">
        <v>10</v>
      </c>
      <c r="C14" s="28" t="s">
        <v>20</v>
      </c>
      <c r="D14" s="29" t="s">
        <v>21</v>
      </c>
      <c r="E14" s="29"/>
      <c r="F14" s="34" t="s">
        <v>13</v>
      </c>
      <c r="G14" s="70">
        <v>3</v>
      </c>
      <c r="H14" s="35"/>
      <c r="I14" s="32">
        <f t="shared" si="0"/>
        <v>0</v>
      </c>
      <c r="J14" s="33">
        <f t="shared" si="1"/>
        <v>0</v>
      </c>
    </row>
    <row r="15" spans="1:10" ht="52.5" x14ac:dyDescent="0.25">
      <c r="A15" s="26">
        <v>6</v>
      </c>
      <c r="B15" s="27" t="s">
        <v>10</v>
      </c>
      <c r="C15" s="28" t="s">
        <v>22</v>
      </c>
      <c r="D15" s="29" t="s">
        <v>23</v>
      </c>
      <c r="E15" s="29"/>
      <c r="F15" s="30" t="s">
        <v>13</v>
      </c>
      <c r="G15" s="70">
        <v>2</v>
      </c>
      <c r="H15" s="31"/>
      <c r="I15" s="32">
        <f t="shared" si="0"/>
        <v>0</v>
      </c>
      <c r="J15" s="33">
        <f t="shared" si="1"/>
        <v>0</v>
      </c>
    </row>
    <row r="16" spans="1:10" ht="52.5" x14ac:dyDescent="0.25">
      <c r="A16" s="26">
        <v>7</v>
      </c>
      <c r="B16" s="27" t="s">
        <v>10</v>
      </c>
      <c r="C16" s="28" t="s">
        <v>24</v>
      </c>
      <c r="D16" s="29" t="s">
        <v>25</v>
      </c>
      <c r="E16" s="29"/>
      <c r="F16" s="30" t="s">
        <v>13</v>
      </c>
      <c r="G16" s="70">
        <v>2</v>
      </c>
      <c r="H16" s="31"/>
      <c r="I16" s="32">
        <f t="shared" si="0"/>
        <v>0</v>
      </c>
      <c r="J16" s="33">
        <f t="shared" si="1"/>
        <v>0</v>
      </c>
    </row>
    <row r="17" spans="1:10" ht="31.5" x14ac:dyDescent="0.25">
      <c r="A17" s="26">
        <v>8</v>
      </c>
      <c r="B17" s="27" t="s">
        <v>26</v>
      </c>
      <c r="C17" s="28" t="s">
        <v>27</v>
      </c>
      <c r="D17" s="29" t="s">
        <v>28</v>
      </c>
      <c r="E17" s="29"/>
      <c r="F17" s="30" t="s">
        <v>13</v>
      </c>
      <c r="G17" s="70">
        <v>16</v>
      </c>
      <c r="H17" s="31"/>
      <c r="I17" s="32">
        <f t="shared" si="0"/>
        <v>0</v>
      </c>
      <c r="J17" s="33">
        <f t="shared" si="1"/>
        <v>0</v>
      </c>
    </row>
    <row r="18" spans="1:10" ht="31.5" x14ac:dyDescent="0.25">
      <c r="A18" s="26">
        <v>9</v>
      </c>
      <c r="B18" s="27" t="s">
        <v>26</v>
      </c>
      <c r="C18" s="28" t="s">
        <v>29</v>
      </c>
      <c r="D18" s="29" t="s">
        <v>30</v>
      </c>
      <c r="E18" s="29"/>
      <c r="F18" s="30" t="s">
        <v>13</v>
      </c>
      <c r="G18" s="70">
        <v>26</v>
      </c>
      <c r="H18" s="31"/>
      <c r="I18" s="32">
        <f t="shared" si="0"/>
        <v>0</v>
      </c>
      <c r="J18" s="33">
        <f t="shared" si="1"/>
        <v>0</v>
      </c>
    </row>
    <row r="19" spans="1:10" ht="31.5" x14ac:dyDescent="0.25">
      <c r="A19" s="26">
        <v>10</v>
      </c>
      <c r="B19" s="27" t="s">
        <v>26</v>
      </c>
      <c r="C19" s="28" t="s">
        <v>31</v>
      </c>
      <c r="D19" s="29" t="s">
        <v>32</v>
      </c>
      <c r="E19" s="29"/>
      <c r="F19" s="30" t="s">
        <v>13</v>
      </c>
      <c r="G19" s="70">
        <v>4</v>
      </c>
      <c r="H19" s="31"/>
      <c r="I19" s="32">
        <f t="shared" si="0"/>
        <v>0</v>
      </c>
      <c r="J19" s="33">
        <f t="shared" si="1"/>
        <v>0</v>
      </c>
    </row>
    <row r="20" spans="1:10" s="8" customFormat="1" ht="31.5" x14ac:dyDescent="0.25">
      <c r="A20" s="26">
        <v>11</v>
      </c>
      <c r="B20" s="27" t="s">
        <v>26</v>
      </c>
      <c r="C20" s="28" t="s">
        <v>33</v>
      </c>
      <c r="D20" s="29" t="s">
        <v>34</v>
      </c>
      <c r="E20" s="29"/>
      <c r="F20" s="30" t="s">
        <v>13</v>
      </c>
      <c r="G20" s="71">
        <v>8</v>
      </c>
      <c r="H20" s="31"/>
      <c r="I20" s="32">
        <f t="shared" si="0"/>
        <v>0</v>
      </c>
      <c r="J20" s="33">
        <f t="shared" si="1"/>
        <v>0</v>
      </c>
    </row>
    <row r="21" spans="1:10" ht="31.5" x14ac:dyDescent="0.25">
      <c r="A21" s="26">
        <v>12</v>
      </c>
      <c r="B21" s="27" t="s">
        <v>26</v>
      </c>
      <c r="C21" s="28" t="s">
        <v>35</v>
      </c>
      <c r="D21" s="29" t="s">
        <v>36</v>
      </c>
      <c r="E21" s="29"/>
      <c r="F21" s="30" t="s">
        <v>13</v>
      </c>
      <c r="G21" s="70">
        <v>5</v>
      </c>
      <c r="H21" s="31"/>
      <c r="I21" s="32">
        <f t="shared" si="0"/>
        <v>0</v>
      </c>
      <c r="J21" s="33">
        <f t="shared" si="1"/>
        <v>0</v>
      </c>
    </row>
    <row r="22" spans="1:10" ht="31.5" x14ac:dyDescent="0.25">
      <c r="A22" s="26">
        <v>13</v>
      </c>
      <c r="B22" s="27" t="s">
        <v>26</v>
      </c>
      <c r="C22" s="28" t="s">
        <v>37</v>
      </c>
      <c r="D22" s="29" t="s">
        <v>38</v>
      </c>
      <c r="E22" s="29"/>
      <c r="F22" s="30" t="s">
        <v>13</v>
      </c>
      <c r="G22" s="70">
        <v>1</v>
      </c>
      <c r="H22" s="31"/>
      <c r="I22" s="32">
        <f t="shared" si="0"/>
        <v>0</v>
      </c>
      <c r="J22" s="33">
        <f t="shared" si="1"/>
        <v>0</v>
      </c>
    </row>
    <row r="23" spans="1:10" ht="31.5" x14ac:dyDescent="0.25">
      <c r="A23" s="26">
        <v>14</v>
      </c>
      <c r="B23" s="27" t="s">
        <v>26</v>
      </c>
      <c r="C23" s="28" t="s">
        <v>39</v>
      </c>
      <c r="D23" s="29" t="s">
        <v>40</v>
      </c>
      <c r="E23" s="29"/>
      <c r="F23" s="30" t="s">
        <v>13</v>
      </c>
      <c r="G23" s="70">
        <v>20</v>
      </c>
      <c r="H23" s="31"/>
      <c r="I23" s="32">
        <f t="shared" si="0"/>
        <v>0</v>
      </c>
      <c r="J23" s="33">
        <f t="shared" si="1"/>
        <v>0</v>
      </c>
    </row>
    <row r="24" spans="1:10" ht="31.5" x14ac:dyDescent="0.25">
      <c r="A24" s="26">
        <v>15</v>
      </c>
      <c r="B24" s="27" t="s">
        <v>26</v>
      </c>
      <c r="C24" s="28" t="s">
        <v>41</v>
      </c>
      <c r="D24" s="29" t="s">
        <v>42</v>
      </c>
      <c r="E24" s="29"/>
      <c r="F24" s="30" t="s">
        <v>13</v>
      </c>
      <c r="G24" s="70">
        <v>20</v>
      </c>
      <c r="H24" s="31"/>
      <c r="I24" s="32">
        <f t="shared" si="0"/>
        <v>0</v>
      </c>
      <c r="J24" s="33">
        <f t="shared" si="1"/>
        <v>0</v>
      </c>
    </row>
    <row r="25" spans="1:10" ht="31.5" x14ac:dyDescent="0.25">
      <c r="A25" s="26">
        <v>16</v>
      </c>
      <c r="B25" s="27" t="s">
        <v>43</v>
      </c>
      <c r="C25" s="28" t="s">
        <v>44</v>
      </c>
      <c r="D25" s="29" t="s">
        <v>45</v>
      </c>
      <c r="E25" s="29"/>
      <c r="F25" s="30" t="s">
        <v>46</v>
      </c>
      <c r="G25" s="70">
        <v>6</v>
      </c>
      <c r="H25" s="31"/>
      <c r="I25" s="32">
        <f t="shared" si="0"/>
        <v>0</v>
      </c>
      <c r="J25" s="33">
        <f t="shared" si="1"/>
        <v>0</v>
      </c>
    </row>
    <row r="26" spans="1:10" ht="31.5" x14ac:dyDescent="0.25">
      <c r="A26" s="26">
        <v>17</v>
      </c>
      <c r="B26" s="27" t="s">
        <v>43</v>
      </c>
      <c r="C26" s="28" t="s">
        <v>47</v>
      </c>
      <c r="D26" s="29" t="s">
        <v>48</v>
      </c>
      <c r="E26" s="29"/>
      <c r="F26" s="30" t="s">
        <v>46</v>
      </c>
      <c r="G26" s="70">
        <v>14</v>
      </c>
      <c r="H26" s="31"/>
      <c r="I26" s="32">
        <f t="shared" si="0"/>
        <v>0</v>
      </c>
      <c r="J26" s="33">
        <f t="shared" si="1"/>
        <v>0</v>
      </c>
    </row>
    <row r="27" spans="1:10" s="38" customFormat="1" ht="31.5" x14ac:dyDescent="0.25">
      <c r="A27" s="26">
        <v>18</v>
      </c>
      <c r="B27" s="27" t="s">
        <v>43</v>
      </c>
      <c r="C27" s="28" t="s">
        <v>49</v>
      </c>
      <c r="D27" s="29" t="s">
        <v>50</v>
      </c>
      <c r="E27" s="29"/>
      <c r="F27" s="30" t="s">
        <v>46</v>
      </c>
      <c r="G27" s="72">
        <v>7</v>
      </c>
      <c r="H27" s="37"/>
      <c r="I27" s="32">
        <f t="shared" si="0"/>
        <v>0</v>
      </c>
      <c r="J27" s="33">
        <f t="shared" si="1"/>
        <v>0</v>
      </c>
    </row>
    <row r="28" spans="1:10" s="38" customFormat="1" ht="31.5" x14ac:dyDescent="0.25">
      <c r="A28" s="26">
        <v>19</v>
      </c>
      <c r="B28" s="27" t="s">
        <v>43</v>
      </c>
      <c r="C28" s="28" t="s">
        <v>51</v>
      </c>
      <c r="D28" s="29" t="s">
        <v>52</v>
      </c>
      <c r="E28" s="29"/>
      <c r="F28" s="30" t="s">
        <v>46</v>
      </c>
      <c r="G28" s="72">
        <v>7</v>
      </c>
      <c r="H28" s="37"/>
      <c r="I28" s="32">
        <f t="shared" si="0"/>
        <v>0</v>
      </c>
      <c r="J28" s="33">
        <f t="shared" si="1"/>
        <v>0</v>
      </c>
    </row>
    <row r="29" spans="1:10" s="38" customFormat="1" ht="31.5" x14ac:dyDescent="0.25">
      <c r="A29" s="26">
        <v>20</v>
      </c>
      <c r="B29" s="27" t="s">
        <v>43</v>
      </c>
      <c r="C29" s="36" t="s">
        <v>53</v>
      </c>
      <c r="D29" s="29" t="s">
        <v>54</v>
      </c>
      <c r="E29" s="29"/>
      <c r="F29" s="30" t="s">
        <v>13</v>
      </c>
      <c r="G29" s="72">
        <v>4</v>
      </c>
      <c r="H29" s="37"/>
      <c r="I29" s="32">
        <f t="shared" si="0"/>
        <v>0</v>
      </c>
      <c r="J29" s="33">
        <f t="shared" si="1"/>
        <v>0</v>
      </c>
    </row>
    <row r="30" spans="1:10" s="38" customFormat="1" ht="31.5" x14ac:dyDescent="0.25">
      <c r="A30" s="26">
        <v>21</v>
      </c>
      <c r="B30" s="27" t="s">
        <v>43</v>
      </c>
      <c r="C30" s="28" t="s">
        <v>55</v>
      </c>
      <c r="D30" s="29" t="s">
        <v>56</v>
      </c>
      <c r="E30" s="29"/>
      <c r="F30" s="30" t="s">
        <v>46</v>
      </c>
      <c r="G30" s="72">
        <v>6</v>
      </c>
      <c r="H30" s="37"/>
      <c r="I30" s="32">
        <f t="shared" si="0"/>
        <v>0</v>
      </c>
      <c r="J30" s="33">
        <f t="shared" si="1"/>
        <v>0</v>
      </c>
    </row>
    <row r="31" spans="1:10" s="38" customFormat="1" ht="31.5" x14ac:dyDescent="0.25">
      <c r="A31" s="26">
        <v>22</v>
      </c>
      <c r="B31" s="27" t="s">
        <v>43</v>
      </c>
      <c r="C31" s="28" t="s">
        <v>57</v>
      </c>
      <c r="D31" s="29" t="s">
        <v>58</v>
      </c>
      <c r="E31" s="29"/>
      <c r="F31" s="30" t="s">
        <v>13</v>
      </c>
      <c r="G31" s="72">
        <v>8</v>
      </c>
      <c r="H31" s="37"/>
      <c r="I31" s="32">
        <f t="shared" si="0"/>
        <v>0</v>
      </c>
      <c r="J31" s="33">
        <f t="shared" si="1"/>
        <v>0</v>
      </c>
    </row>
    <row r="32" spans="1:10" s="38" customFormat="1" ht="31.5" x14ac:dyDescent="0.25">
      <c r="A32" s="26">
        <v>23</v>
      </c>
      <c r="B32" s="27" t="s">
        <v>43</v>
      </c>
      <c r="C32" s="28" t="s">
        <v>59</v>
      </c>
      <c r="D32" s="29" t="s">
        <v>60</v>
      </c>
      <c r="E32" s="29"/>
      <c r="F32" s="30" t="s">
        <v>46</v>
      </c>
      <c r="G32" s="72">
        <v>5</v>
      </c>
      <c r="H32" s="37"/>
      <c r="I32" s="32">
        <f t="shared" si="0"/>
        <v>0</v>
      </c>
      <c r="J32" s="33">
        <f t="shared" si="1"/>
        <v>0</v>
      </c>
    </row>
    <row r="33" spans="1:10" ht="31.5" x14ac:dyDescent="0.25">
      <c r="A33" s="26">
        <v>24</v>
      </c>
      <c r="B33" s="27" t="s">
        <v>43</v>
      </c>
      <c r="C33" s="28" t="s">
        <v>61</v>
      </c>
      <c r="D33" s="29" t="s">
        <v>62</v>
      </c>
      <c r="E33" s="29"/>
      <c r="F33" s="30" t="s">
        <v>13</v>
      </c>
      <c r="G33" s="70">
        <v>11</v>
      </c>
      <c r="H33" s="31"/>
      <c r="I33" s="32">
        <f t="shared" ref="I33:I64" si="2">G33*H33</f>
        <v>0</v>
      </c>
      <c r="J33" s="33">
        <f t="shared" ref="J33:J64" si="3">I33*1.25</f>
        <v>0</v>
      </c>
    </row>
    <row r="34" spans="1:10" ht="31.5" x14ac:dyDescent="0.25">
      <c r="A34" s="26">
        <v>25</v>
      </c>
      <c r="B34" s="27" t="s">
        <v>43</v>
      </c>
      <c r="C34" s="28" t="s">
        <v>63</v>
      </c>
      <c r="D34" s="29" t="s">
        <v>64</v>
      </c>
      <c r="E34" s="29"/>
      <c r="F34" s="30" t="s">
        <v>13</v>
      </c>
      <c r="G34" s="70">
        <v>12</v>
      </c>
      <c r="H34" s="31"/>
      <c r="I34" s="32">
        <f t="shared" si="2"/>
        <v>0</v>
      </c>
      <c r="J34" s="33">
        <f t="shared" si="3"/>
        <v>0</v>
      </c>
    </row>
    <row r="35" spans="1:10" ht="31.5" x14ac:dyDescent="0.25">
      <c r="A35" s="26">
        <v>26</v>
      </c>
      <c r="B35" s="27" t="s">
        <v>43</v>
      </c>
      <c r="C35" s="28" t="s">
        <v>65</v>
      </c>
      <c r="D35" s="29" t="s">
        <v>66</v>
      </c>
      <c r="E35" s="29"/>
      <c r="F35" s="34" t="s">
        <v>13</v>
      </c>
      <c r="G35" s="70">
        <v>4</v>
      </c>
      <c r="H35" s="35"/>
      <c r="I35" s="32">
        <f t="shared" si="2"/>
        <v>0</v>
      </c>
      <c r="J35" s="33">
        <f t="shared" si="3"/>
        <v>0</v>
      </c>
    </row>
    <row r="36" spans="1:10" ht="31.5" x14ac:dyDescent="0.25">
      <c r="A36" s="26">
        <v>27</v>
      </c>
      <c r="B36" s="27" t="s">
        <v>43</v>
      </c>
      <c r="C36" s="28" t="s">
        <v>67</v>
      </c>
      <c r="D36" s="29" t="s">
        <v>68</v>
      </c>
      <c r="E36" s="29"/>
      <c r="F36" s="34" t="s">
        <v>13</v>
      </c>
      <c r="G36" s="70">
        <v>2</v>
      </c>
      <c r="H36" s="35"/>
      <c r="I36" s="32">
        <f t="shared" si="2"/>
        <v>0</v>
      </c>
      <c r="J36" s="33">
        <f t="shared" si="3"/>
        <v>0</v>
      </c>
    </row>
    <row r="37" spans="1:10" ht="31.5" x14ac:dyDescent="0.25">
      <c r="A37" s="26">
        <v>28</v>
      </c>
      <c r="B37" s="27" t="s">
        <v>43</v>
      </c>
      <c r="C37" s="28" t="s">
        <v>69</v>
      </c>
      <c r="D37" s="29" t="s">
        <v>70</v>
      </c>
      <c r="E37" s="29"/>
      <c r="F37" s="34" t="s">
        <v>13</v>
      </c>
      <c r="G37" s="70">
        <v>2</v>
      </c>
      <c r="H37" s="35"/>
      <c r="I37" s="32">
        <f t="shared" si="2"/>
        <v>0</v>
      </c>
      <c r="J37" s="33">
        <f t="shared" si="3"/>
        <v>0</v>
      </c>
    </row>
    <row r="38" spans="1:10" ht="31.5" x14ac:dyDescent="0.25">
      <c r="A38" s="26">
        <v>29</v>
      </c>
      <c r="B38" s="27" t="s">
        <v>43</v>
      </c>
      <c r="C38" s="28" t="s">
        <v>71</v>
      </c>
      <c r="D38" s="29" t="s">
        <v>72</v>
      </c>
      <c r="E38" s="29"/>
      <c r="F38" s="34" t="s">
        <v>13</v>
      </c>
      <c r="G38" s="70">
        <v>1</v>
      </c>
      <c r="H38" s="35"/>
      <c r="I38" s="32">
        <f t="shared" si="2"/>
        <v>0</v>
      </c>
      <c r="J38" s="33">
        <f t="shared" si="3"/>
        <v>0</v>
      </c>
    </row>
    <row r="39" spans="1:10" ht="31.5" x14ac:dyDescent="0.25">
      <c r="A39" s="26">
        <v>30</v>
      </c>
      <c r="B39" s="27" t="s">
        <v>43</v>
      </c>
      <c r="C39" s="28" t="s">
        <v>73</v>
      </c>
      <c r="D39" s="29" t="s">
        <v>74</v>
      </c>
      <c r="E39" s="29"/>
      <c r="F39" s="34" t="s">
        <v>13</v>
      </c>
      <c r="G39" s="70">
        <v>1</v>
      </c>
      <c r="H39" s="35"/>
      <c r="I39" s="32">
        <f t="shared" si="2"/>
        <v>0</v>
      </c>
      <c r="J39" s="33">
        <f t="shared" si="3"/>
        <v>0</v>
      </c>
    </row>
    <row r="40" spans="1:10" ht="31.5" x14ac:dyDescent="0.25">
      <c r="A40" s="26">
        <v>31</v>
      </c>
      <c r="B40" s="27" t="s">
        <v>43</v>
      </c>
      <c r="C40" s="28" t="s">
        <v>75</v>
      </c>
      <c r="D40" s="29" t="s">
        <v>76</v>
      </c>
      <c r="E40" s="29"/>
      <c r="F40" s="34" t="s">
        <v>46</v>
      </c>
      <c r="G40" s="70">
        <v>3</v>
      </c>
      <c r="H40" s="35"/>
      <c r="I40" s="32">
        <f t="shared" si="2"/>
        <v>0</v>
      </c>
      <c r="J40" s="33">
        <f t="shared" si="3"/>
        <v>0</v>
      </c>
    </row>
    <row r="41" spans="1:10" ht="31.5" x14ac:dyDescent="0.25">
      <c r="A41" s="26">
        <v>32</v>
      </c>
      <c r="B41" s="27" t="s">
        <v>43</v>
      </c>
      <c r="C41" s="28" t="s">
        <v>77</v>
      </c>
      <c r="D41" s="29" t="s">
        <v>78</v>
      </c>
      <c r="E41" s="29"/>
      <c r="F41" s="34" t="s">
        <v>13</v>
      </c>
      <c r="G41" s="70">
        <v>5</v>
      </c>
      <c r="H41" s="35"/>
      <c r="I41" s="32">
        <f t="shared" si="2"/>
        <v>0</v>
      </c>
      <c r="J41" s="33">
        <f t="shared" si="3"/>
        <v>0</v>
      </c>
    </row>
    <row r="42" spans="1:10" ht="31.5" x14ac:dyDescent="0.25">
      <c r="A42" s="26">
        <v>33</v>
      </c>
      <c r="B42" s="27" t="s">
        <v>43</v>
      </c>
      <c r="C42" s="28" t="s">
        <v>79</v>
      </c>
      <c r="D42" s="29" t="s">
        <v>80</v>
      </c>
      <c r="E42" s="29"/>
      <c r="F42" s="34" t="s">
        <v>13</v>
      </c>
      <c r="G42" s="70">
        <v>13</v>
      </c>
      <c r="H42" s="35"/>
      <c r="I42" s="32">
        <f t="shared" si="2"/>
        <v>0</v>
      </c>
      <c r="J42" s="33">
        <f t="shared" si="3"/>
        <v>0</v>
      </c>
    </row>
    <row r="43" spans="1:10" ht="31.5" x14ac:dyDescent="0.25">
      <c r="A43" s="26">
        <v>34</v>
      </c>
      <c r="B43" s="27" t="s">
        <v>43</v>
      </c>
      <c r="C43" s="28" t="s">
        <v>81</v>
      </c>
      <c r="D43" s="29" t="s">
        <v>82</v>
      </c>
      <c r="E43" s="29"/>
      <c r="F43" s="34" t="s">
        <v>13</v>
      </c>
      <c r="G43" s="70">
        <v>1</v>
      </c>
      <c r="H43" s="35"/>
      <c r="I43" s="32">
        <f t="shared" si="2"/>
        <v>0</v>
      </c>
      <c r="J43" s="33">
        <f t="shared" si="3"/>
        <v>0</v>
      </c>
    </row>
    <row r="44" spans="1:10" ht="31.5" x14ac:dyDescent="0.25">
      <c r="A44" s="26">
        <v>35</v>
      </c>
      <c r="B44" s="27" t="s">
        <v>43</v>
      </c>
      <c r="C44" s="28" t="s">
        <v>83</v>
      </c>
      <c r="D44" s="29" t="s">
        <v>84</v>
      </c>
      <c r="E44" s="29"/>
      <c r="F44" s="30" t="s">
        <v>13</v>
      </c>
      <c r="G44" s="70">
        <v>4</v>
      </c>
      <c r="H44" s="31"/>
      <c r="I44" s="32">
        <f t="shared" si="2"/>
        <v>0</v>
      </c>
      <c r="J44" s="33">
        <f t="shared" si="3"/>
        <v>0</v>
      </c>
    </row>
    <row r="45" spans="1:10" ht="31.5" x14ac:dyDescent="0.25">
      <c r="A45" s="26">
        <v>36</v>
      </c>
      <c r="B45" s="27" t="s">
        <v>43</v>
      </c>
      <c r="C45" s="28" t="s">
        <v>85</v>
      </c>
      <c r="D45" s="29" t="s">
        <v>86</v>
      </c>
      <c r="E45" s="29"/>
      <c r="F45" s="30" t="s">
        <v>13</v>
      </c>
      <c r="G45" s="70">
        <v>6</v>
      </c>
      <c r="H45" s="31"/>
      <c r="I45" s="32">
        <f t="shared" si="2"/>
        <v>0</v>
      </c>
      <c r="J45" s="33">
        <f t="shared" si="3"/>
        <v>0</v>
      </c>
    </row>
    <row r="46" spans="1:10" ht="31.5" x14ac:dyDescent="0.25">
      <c r="A46" s="26">
        <v>37</v>
      </c>
      <c r="B46" s="27" t="s">
        <v>87</v>
      </c>
      <c r="C46" s="28" t="s">
        <v>88</v>
      </c>
      <c r="D46" s="29" t="s">
        <v>89</v>
      </c>
      <c r="E46" s="29"/>
      <c r="F46" s="30" t="s">
        <v>13</v>
      </c>
      <c r="G46" s="70">
        <v>6</v>
      </c>
      <c r="H46" s="31"/>
      <c r="I46" s="32">
        <f t="shared" si="2"/>
        <v>0</v>
      </c>
      <c r="J46" s="33">
        <f t="shared" si="3"/>
        <v>0</v>
      </c>
    </row>
    <row r="47" spans="1:10" ht="38.25" x14ac:dyDescent="0.25">
      <c r="A47" s="26">
        <v>38</v>
      </c>
      <c r="B47" s="27" t="s">
        <v>87</v>
      </c>
      <c r="C47" s="28" t="s">
        <v>90</v>
      </c>
      <c r="D47" s="29" t="s">
        <v>91</v>
      </c>
      <c r="E47" s="29"/>
      <c r="F47" s="30" t="s">
        <v>13</v>
      </c>
      <c r="G47" s="70">
        <v>31</v>
      </c>
      <c r="H47" s="31"/>
      <c r="I47" s="32">
        <f t="shared" si="2"/>
        <v>0</v>
      </c>
      <c r="J47" s="33">
        <f t="shared" si="3"/>
        <v>0</v>
      </c>
    </row>
    <row r="48" spans="1:10" ht="38.25" x14ac:dyDescent="0.25">
      <c r="A48" s="26">
        <v>39</v>
      </c>
      <c r="B48" s="27" t="s">
        <v>87</v>
      </c>
      <c r="C48" s="28" t="s">
        <v>92</v>
      </c>
      <c r="D48" s="29" t="s">
        <v>93</v>
      </c>
      <c r="E48" s="29"/>
      <c r="F48" s="30" t="s">
        <v>13</v>
      </c>
      <c r="G48" s="70">
        <v>30</v>
      </c>
      <c r="H48" s="31"/>
      <c r="I48" s="32">
        <f t="shared" si="2"/>
        <v>0</v>
      </c>
      <c r="J48" s="33">
        <f t="shared" si="3"/>
        <v>0</v>
      </c>
    </row>
    <row r="49" spans="1:10" ht="31.5" x14ac:dyDescent="0.25">
      <c r="A49" s="26">
        <v>40</v>
      </c>
      <c r="B49" s="27" t="s">
        <v>87</v>
      </c>
      <c r="C49" s="28" t="s">
        <v>94</v>
      </c>
      <c r="D49" s="29" t="s">
        <v>95</v>
      </c>
      <c r="E49" s="29"/>
      <c r="F49" s="30" t="s">
        <v>13</v>
      </c>
      <c r="G49" s="70">
        <v>24</v>
      </c>
      <c r="H49" s="31"/>
      <c r="I49" s="32">
        <f t="shared" si="2"/>
        <v>0</v>
      </c>
      <c r="J49" s="33">
        <f t="shared" si="3"/>
        <v>0</v>
      </c>
    </row>
    <row r="50" spans="1:10" ht="38.25" x14ac:dyDescent="0.25">
      <c r="A50" s="26">
        <v>41</v>
      </c>
      <c r="B50" s="27" t="s">
        <v>87</v>
      </c>
      <c r="C50" s="28" t="s">
        <v>96</v>
      </c>
      <c r="D50" s="29" t="s">
        <v>97</v>
      </c>
      <c r="E50" s="29"/>
      <c r="F50" s="30" t="s">
        <v>13</v>
      </c>
      <c r="G50" s="70">
        <v>90</v>
      </c>
      <c r="H50" s="31"/>
      <c r="I50" s="32">
        <f t="shared" si="2"/>
        <v>0</v>
      </c>
      <c r="J50" s="33">
        <f t="shared" si="3"/>
        <v>0</v>
      </c>
    </row>
    <row r="51" spans="1:10" ht="38.25" x14ac:dyDescent="0.25">
      <c r="A51" s="26">
        <v>42</v>
      </c>
      <c r="B51" s="27" t="s">
        <v>87</v>
      </c>
      <c r="C51" s="28" t="s">
        <v>98</v>
      </c>
      <c r="D51" s="29" t="s">
        <v>99</v>
      </c>
      <c r="E51" s="29"/>
      <c r="F51" s="30" t="s">
        <v>13</v>
      </c>
      <c r="G51" s="70">
        <v>15</v>
      </c>
      <c r="H51" s="31"/>
      <c r="I51" s="32">
        <f t="shared" si="2"/>
        <v>0</v>
      </c>
      <c r="J51" s="33">
        <f t="shared" si="3"/>
        <v>0</v>
      </c>
    </row>
    <row r="52" spans="1:10" ht="38.25" x14ac:dyDescent="0.25">
      <c r="A52" s="26">
        <v>43</v>
      </c>
      <c r="B52" s="27" t="s">
        <v>87</v>
      </c>
      <c r="C52" s="28" t="s">
        <v>100</v>
      </c>
      <c r="D52" s="29" t="s">
        <v>101</v>
      </c>
      <c r="E52" s="29"/>
      <c r="F52" s="30" t="s">
        <v>13</v>
      </c>
      <c r="G52" s="70">
        <v>51</v>
      </c>
      <c r="H52" s="31"/>
      <c r="I52" s="32">
        <f t="shared" si="2"/>
        <v>0</v>
      </c>
      <c r="J52" s="33">
        <f t="shared" si="3"/>
        <v>0</v>
      </c>
    </row>
    <row r="53" spans="1:10" ht="31.5" x14ac:dyDescent="0.25">
      <c r="A53" s="26">
        <v>44</v>
      </c>
      <c r="B53" s="27" t="s">
        <v>87</v>
      </c>
      <c r="C53" s="28" t="s">
        <v>102</v>
      </c>
      <c r="D53" s="29" t="s">
        <v>103</v>
      </c>
      <c r="E53" s="29"/>
      <c r="F53" s="30" t="s">
        <v>46</v>
      </c>
      <c r="G53" s="70">
        <v>5</v>
      </c>
      <c r="H53" s="31"/>
      <c r="I53" s="32">
        <f t="shared" si="2"/>
        <v>0</v>
      </c>
      <c r="J53" s="33">
        <f t="shared" si="3"/>
        <v>0</v>
      </c>
    </row>
    <row r="54" spans="1:10" ht="31.5" x14ac:dyDescent="0.25">
      <c r="A54" s="26">
        <v>45</v>
      </c>
      <c r="B54" s="27" t="s">
        <v>87</v>
      </c>
      <c r="C54" s="28" t="s">
        <v>104</v>
      </c>
      <c r="D54" s="29" t="s">
        <v>105</v>
      </c>
      <c r="E54" s="29"/>
      <c r="F54" s="30" t="s">
        <v>46</v>
      </c>
      <c r="G54" s="70">
        <v>18</v>
      </c>
      <c r="H54" s="31"/>
      <c r="I54" s="32">
        <f t="shared" si="2"/>
        <v>0</v>
      </c>
      <c r="J54" s="33">
        <f t="shared" si="3"/>
        <v>0</v>
      </c>
    </row>
    <row r="55" spans="1:10" ht="38.25" x14ac:dyDescent="0.25">
      <c r="A55" s="26">
        <v>46</v>
      </c>
      <c r="B55" s="27" t="s">
        <v>87</v>
      </c>
      <c r="C55" s="28" t="s">
        <v>106</v>
      </c>
      <c r="D55" s="29" t="s">
        <v>107</v>
      </c>
      <c r="E55" s="29"/>
      <c r="F55" s="30" t="s">
        <v>108</v>
      </c>
      <c r="G55" s="70">
        <v>37</v>
      </c>
      <c r="H55" s="31"/>
      <c r="I55" s="32">
        <f t="shared" si="2"/>
        <v>0</v>
      </c>
      <c r="J55" s="33">
        <f t="shared" si="3"/>
        <v>0</v>
      </c>
    </row>
    <row r="56" spans="1:10" ht="31.5" x14ac:dyDescent="0.25">
      <c r="A56" s="26">
        <v>47</v>
      </c>
      <c r="B56" s="27" t="s">
        <v>87</v>
      </c>
      <c r="C56" s="28" t="s">
        <v>109</v>
      </c>
      <c r="D56" s="29" t="s">
        <v>110</v>
      </c>
      <c r="E56" s="29"/>
      <c r="F56" s="30" t="s">
        <v>13</v>
      </c>
      <c r="G56" s="70">
        <v>27</v>
      </c>
      <c r="H56" s="31"/>
      <c r="I56" s="32">
        <f t="shared" si="2"/>
        <v>0</v>
      </c>
      <c r="J56" s="33">
        <f t="shared" si="3"/>
        <v>0</v>
      </c>
    </row>
    <row r="57" spans="1:10" ht="31.5" x14ac:dyDescent="0.25">
      <c r="A57" s="26">
        <v>48</v>
      </c>
      <c r="B57" s="27" t="s">
        <v>87</v>
      </c>
      <c r="C57" s="28" t="s">
        <v>111</v>
      </c>
      <c r="D57" s="29" t="s">
        <v>112</v>
      </c>
      <c r="E57" s="29"/>
      <c r="F57" s="30" t="s">
        <v>13</v>
      </c>
      <c r="G57" s="70">
        <v>9</v>
      </c>
      <c r="H57" s="31"/>
      <c r="I57" s="32">
        <f t="shared" si="2"/>
        <v>0</v>
      </c>
      <c r="J57" s="33">
        <f t="shared" si="3"/>
        <v>0</v>
      </c>
    </row>
    <row r="58" spans="1:10" ht="31.5" x14ac:dyDescent="0.25">
      <c r="A58" s="26">
        <v>49</v>
      </c>
      <c r="B58" s="27" t="s">
        <v>87</v>
      </c>
      <c r="C58" s="28" t="s">
        <v>113</v>
      </c>
      <c r="D58" s="29" t="s">
        <v>114</v>
      </c>
      <c r="E58" s="29"/>
      <c r="F58" s="30" t="s">
        <v>13</v>
      </c>
      <c r="G58" s="70">
        <v>3</v>
      </c>
      <c r="H58" s="31"/>
      <c r="I58" s="32">
        <f t="shared" si="2"/>
        <v>0</v>
      </c>
      <c r="J58" s="33">
        <f t="shared" si="3"/>
        <v>0</v>
      </c>
    </row>
    <row r="59" spans="1:10" ht="31.5" x14ac:dyDescent="0.25">
      <c r="A59" s="26">
        <v>50</v>
      </c>
      <c r="B59" s="27" t="s">
        <v>87</v>
      </c>
      <c r="C59" s="28" t="s">
        <v>115</v>
      </c>
      <c r="D59" s="29" t="s">
        <v>116</v>
      </c>
      <c r="E59" s="29"/>
      <c r="F59" s="30" t="s">
        <v>13</v>
      </c>
      <c r="G59" s="70">
        <v>5</v>
      </c>
      <c r="H59" s="31"/>
      <c r="I59" s="32">
        <f t="shared" si="2"/>
        <v>0</v>
      </c>
      <c r="J59" s="33">
        <f t="shared" si="3"/>
        <v>0</v>
      </c>
    </row>
    <row r="60" spans="1:10" ht="31.5" x14ac:dyDescent="0.25">
      <c r="A60" s="26">
        <v>51</v>
      </c>
      <c r="B60" s="27" t="s">
        <v>87</v>
      </c>
      <c r="C60" s="28" t="s">
        <v>118</v>
      </c>
      <c r="D60" s="29" t="s">
        <v>119</v>
      </c>
      <c r="E60" s="29"/>
      <c r="F60" s="30" t="s">
        <v>117</v>
      </c>
      <c r="G60" s="70">
        <v>2</v>
      </c>
      <c r="H60" s="31"/>
      <c r="I60" s="32">
        <f t="shared" si="2"/>
        <v>0</v>
      </c>
      <c r="J60" s="33">
        <f t="shared" si="3"/>
        <v>0</v>
      </c>
    </row>
    <row r="61" spans="1:10" ht="31.5" x14ac:dyDescent="0.25">
      <c r="A61" s="26">
        <v>52</v>
      </c>
      <c r="B61" s="27" t="s">
        <v>87</v>
      </c>
      <c r="C61" s="28" t="s">
        <v>120</v>
      </c>
      <c r="D61" s="29" t="s">
        <v>121</v>
      </c>
      <c r="E61" s="29"/>
      <c r="F61" s="30" t="s">
        <v>117</v>
      </c>
      <c r="G61" s="70">
        <v>3</v>
      </c>
      <c r="H61" s="31"/>
      <c r="I61" s="32">
        <f t="shared" si="2"/>
        <v>0</v>
      </c>
      <c r="J61" s="33">
        <f t="shared" si="3"/>
        <v>0</v>
      </c>
    </row>
    <row r="62" spans="1:10" ht="38.25" x14ac:dyDescent="0.25">
      <c r="A62" s="26">
        <v>53</v>
      </c>
      <c r="B62" s="27" t="s">
        <v>87</v>
      </c>
      <c r="C62" s="28" t="s">
        <v>122</v>
      </c>
      <c r="D62" s="29" t="s">
        <v>123</v>
      </c>
      <c r="E62" s="29"/>
      <c r="F62" s="30" t="s">
        <v>124</v>
      </c>
      <c r="G62" s="70">
        <v>10</v>
      </c>
      <c r="H62" s="31"/>
      <c r="I62" s="32">
        <f t="shared" si="2"/>
        <v>0</v>
      </c>
      <c r="J62" s="33">
        <f t="shared" si="3"/>
        <v>0</v>
      </c>
    </row>
    <row r="63" spans="1:10" ht="25.5" x14ac:dyDescent="0.25">
      <c r="A63" s="26">
        <v>54</v>
      </c>
      <c r="B63" s="27" t="s">
        <v>125</v>
      </c>
      <c r="C63" s="28" t="s">
        <v>126</v>
      </c>
      <c r="D63" s="29" t="s">
        <v>127</v>
      </c>
      <c r="E63" s="29"/>
      <c r="F63" s="30" t="s">
        <v>13</v>
      </c>
      <c r="G63" s="70">
        <v>1</v>
      </c>
      <c r="H63" s="31"/>
      <c r="I63" s="32">
        <f t="shared" si="2"/>
        <v>0</v>
      </c>
      <c r="J63" s="33">
        <f t="shared" si="3"/>
        <v>0</v>
      </c>
    </row>
    <row r="64" spans="1:10" ht="25.5" x14ac:dyDescent="0.25">
      <c r="A64" s="26">
        <v>55</v>
      </c>
      <c r="B64" s="27" t="s">
        <v>125</v>
      </c>
      <c r="C64" s="28" t="s">
        <v>128</v>
      </c>
      <c r="D64" s="29" t="s">
        <v>129</v>
      </c>
      <c r="E64" s="29"/>
      <c r="F64" s="30" t="s">
        <v>13</v>
      </c>
      <c r="G64" s="70">
        <v>1</v>
      </c>
      <c r="H64" s="31"/>
      <c r="I64" s="32">
        <f t="shared" si="2"/>
        <v>0</v>
      </c>
      <c r="J64" s="33">
        <f t="shared" si="3"/>
        <v>0</v>
      </c>
    </row>
    <row r="65" spans="1:10" s="46" customFormat="1" ht="20.45" customHeight="1" x14ac:dyDescent="0.25">
      <c r="A65" s="39"/>
      <c r="B65" s="40"/>
      <c r="C65" s="41" t="s">
        <v>130</v>
      </c>
      <c r="D65" s="39"/>
      <c r="E65" s="39"/>
      <c r="F65" s="42"/>
      <c r="G65" s="43"/>
      <c r="H65" s="44"/>
      <c r="I65" s="45">
        <f>SUM(I10:I64)</f>
        <v>0</v>
      </c>
      <c r="J65" s="45">
        <f>SUM(J10:J64)</f>
        <v>0</v>
      </c>
    </row>
    <row r="66" spans="1:10" x14ac:dyDescent="0.25">
      <c r="D66" s="47"/>
      <c r="E66" s="47"/>
    </row>
    <row r="67" spans="1:10" s="52" customFormat="1" ht="24.6" customHeight="1" x14ac:dyDescent="0.25">
      <c r="B67" s="53"/>
      <c r="C67" s="54"/>
      <c r="D67" s="55"/>
      <c r="E67" s="55"/>
      <c r="F67" s="56" t="s">
        <v>131</v>
      </c>
      <c r="G67" s="73"/>
      <c r="H67" s="57"/>
      <c r="I67" s="58"/>
      <c r="J67" s="59">
        <f>I65</f>
        <v>0</v>
      </c>
    </row>
    <row r="68" spans="1:10" s="52" customFormat="1" ht="24.6" customHeight="1" x14ac:dyDescent="0.25">
      <c r="B68" s="53"/>
      <c r="C68" s="54"/>
      <c r="D68" s="60"/>
      <c r="E68" s="60"/>
      <c r="F68" s="61" t="s">
        <v>132</v>
      </c>
      <c r="G68" s="74"/>
      <c r="H68" s="62"/>
      <c r="I68" s="63"/>
      <c r="J68" s="59">
        <f>J69-J67</f>
        <v>0</v>
      </c>
    </row>
    <row r="69" spans="1:10" s="52" customFormat="1" ht="24.6" customHeight="1" x14ac:dyDescent="0.25">
      <c r="B69" s="53"/>
      <c r="C69" s="64" t="s">
        <v>133</v>
      </c>
      <c r="D69" s="60"/>
      <c r="E69" s="60"/>
      <c r="F69" s="56" t="s">
        <v>134</v>
      </c>
      <c r="G69" s="75"/>
      <c r="H69" s="65"/>
      <c r="I69" s="66"/>
      <c r="J69" s="67">
        <f>J65</f>
        <v>0</v>
      </c>
    </row>
    <row r="70" spans="1:10" x14ac:dyDescent="0.25">
      <c r="A70" s="68"/>
      <c r="B70" s="68"/>
      <c r="C70" s="68"/>
      <c r="F70" s="68"/>
      <c r="G70" s="68"/>
    </row>
    <row r="71" spans="1:10" x14ac:dyDescent="0.25">
      <c r="A71" s="68"/>
      <c r="B71" s="68"/>
      <c r="C71" s="68"/>
      <c r="D71" s="68"/>
      <c r="E71" s="68"/>
      <c r="F71" s="68"/>
      <c r="G71" s="68"/>
    </row>
  </sheetData>
  <mergeCells count="1"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Uredski materijal</vt:lpstr>
      <vt:lpstr>Školski pribor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Mlinarić</dc:creator>
  <cp:lastModifiedBy>Petra Mlinarić</cp:lastModifiedBy>
  <dcterms:created xsi:type="dcterms:W3CDTF">2021-04-01T08:27:11Z</dcterms:created>
  <dcterms:modified xsi:type="dcterms:W3CDTF">2021-05-03T09:31:38Z</dcterms:modified>
</cp:coreProperties>
</file>